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6\01 R5年度版（R4決算）\03 財政状況資料集作成（2回目）\05 公表\02 1回目＋2回目\"/>
    </mc:Choice>
  </mc:AlternateContent>
  <bookViews>
    <workbookView xWindow="0" yWindow="0" windowWidth="18576" windowHeight="63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AM35" i="10"/>
  <c r="C35" i="10"/>
  <c r="CO34" i="10"/>
  <c r="BW34" i="10"/>
  <c r="BW35" i="10" s="1"/>
  <c r="BW36" i="10" s="1"/>
  <c r="BW37" i="10" s="1"/>
  <c r="BW38" i="10" s="1"/>
  <c r="BW39" i="10" s="1"/>
  <c r="C34" i="10"/>
  <c r="U34" i="10" l="1"/>
  <c r="U35"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<sst xmlns="http://schemas.openxmlformats.org/spreadsheetml/2006/main" count="1163" uniqueCount="600">
  <si>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</si>
  <si>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</si>
  <si>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</si>
  <si>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</si>
  <si>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</si>
  <si>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</si>
  <si>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</si>
  <si>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</si>
  <si>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</si>
  <si>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</si>
  <si>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</si>
  <si>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</si>
  <si>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</si>
  <si>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</si>
  <si>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</si>
  <si>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</si>
  <si>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</si>
  <si>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</si>
  <si>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</si>
  <si>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</si>
  <si>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</si>
  <si>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</si>
  <si>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</si>
  <si>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</si>
  <si>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</si>
  <si>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</si>
  <si>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</si>
  <si>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</si>
  <si>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</si>
  <si>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</si>
  <si>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</si>
  <si>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</si>
  <si>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</si>
  <si>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</si>
  <si>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</si>
  <si>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</si>
  <si>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</si>
  <si>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</si>
  <si>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</si>
  <si>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</si>
  <si>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</si>
  <si>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</si>
  <si>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</si>
  <si>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</si>
  <si>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</si>
  <si>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</si>
  <si>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</si>
  <si>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</si>
  <si>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</si>
  <si>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</si>
  <si>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</si>
  <si>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</si>
  <si>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</si>
  <si>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</si>
  <si>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</si>
  <si>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</si>
  <si>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</si>
  <si>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</si>
  <si>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</si>
  <si>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</si>
  <si>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</si>
  <si>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</si>
  <si>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</si>
  <si>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</si>
  <si>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</si>
  <si>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</si>
  <si>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</si>
  <si>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</si>
  <si>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</si>
  <si>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</si>
  <si>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</si>
  <si>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</si>
  <si>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</si>
  <si>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</si>
  <si>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</si>
  <si>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</si>
  <si>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</si>
  <si>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</si>
  <si>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</si>
  <si>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</si>
  <si>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</si>
  <si>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</si>
  <si>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</si>
  <si>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</si>
  <si>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</si>
  <si>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</si>
  <si>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</si>
  <si>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</si>
  <si>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</si>
  <si>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</si>
  <si>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</si>
  <si>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</si>
  <si>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</si>
  <si>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</si>
  <si>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</si>
  <si>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</si>
  <si>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</si>
  <si>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</si>
  <si>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</si>
  <si>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</si>
  <si>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</si>
  <si>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</si>
  <si>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九戸村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</si>
  <si>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</si>
  <si>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</si>
  <si>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</si>
  <si>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</si>
  <si>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</si>
  <si>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</si>
  <si>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</si>
  <si>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</si>
  <si>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</si>
  <si>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</si>
  <si>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</si>
  <si>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</si>
  <si>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</si>
  <si>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</si>
  <si>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</si>
  <si>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</si>
  <si>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</si>
  <si>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</si>
  <si>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</si>
  <si>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</si>
  <si>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</si>
  <si>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</si>
  <si>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</si>
  <si>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</si>
  <si>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</si>
  <si>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</si>
  <si>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</si>
  <si>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</si>
  <si>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</si>
  <si>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</si>
  <si>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</si>
  <si>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</si>
  <si>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</si>
  <si>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</si>
  <si>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</si>
  <si>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</si>
  <si>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</si>
  <si>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</si>
  <si>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</si>
  <si>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</si>
  <si>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</si>
  <si>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</si>
  <si>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</si>
  <si>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</si>
  <si>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</si>
  <si>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</si>
  <si>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</si>
  <si>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</si>
  <si>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</si>
  <si>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</si>
  <si>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</si>
  <si>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</si>
  <si>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</si>
  <si>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</si>
  <si>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</si>
  <si>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</si>
  <si>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</si>
  <si>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</si>
  <si>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</si>
  <si>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</si>
  <si>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</si>
  <si>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</si>
  <si>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</si>
  <si>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</si>
  <si>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</si>
  <si>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</si>
  <si>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</si>
  <si>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</si>
  <si>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</si>
  <si>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</si>
  <si>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</si>
  <si>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</si>
  <si>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</si>
  <si>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</si>
  <si>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</si>
  <si>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</si>
  <si>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</si>
  <si>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</si>
  <si>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</si>
  <si>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</si>
  <si>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</si>
  <si>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</si>
  <si>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</si>
  <si>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</si>
  <si>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</si>
  <si>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</si>
  <si>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</si>
  <si>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</si>
  <si>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</si>
  <si>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</si>
  <si>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</si>
  <si>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</si>
  <si>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</si>
  <si>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</si>
  <si>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</si>
  <si>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</si>
  <si>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</si>
  <si>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</si>
  <si>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</si>
  <si>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</si>
  <si>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</si>
  <si>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</si>
  <si>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</si>
  <si>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</si>
  <si>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</si>
  <si>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</si>
  <si>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</si>
  <si>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</si>
  <si>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</si>
  <si>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</si>
  <si>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</si>
  <si>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</si>
  <si>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</si>
  <si>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</si>
  <si>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</si>
  <si>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</si>
  <si>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</si>
  <si>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岩手県九戸村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</si>
  <si>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</si>
  <si>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</si>
  <si>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</si>
  <si>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</si>
  <si>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</si>
  <si>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</si>
  <si>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</si>
  <si>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</si>
  <si>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</si>
  <si>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</si>
  <si>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</si>
  <si>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</si>
  <si>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</si>
  <si>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</si>
  <si>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</si>
  <si>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</si>
  <si>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</si>
  <si>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</si>
  <si>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</si>
  <si>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</si>
  <si>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</si>
  <si>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</si>
  <si>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</si>
  <si>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</si>
  <si>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</si>
  <si>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</si>
  <si>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</si>
  <si>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</si>
  <si>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</si>
  <si>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</si>
  <si>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</si>
  <si>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</si>
  <si>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</si>
  <si>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</si>
  <si>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</si>
  <si>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</si>
  <si>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</si>
  <si>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</si>
  <si>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</si>
  <si>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</si>
  <si>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</si>
  <si>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</si>
  <si>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</si>
  <si>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</si>
  <si>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</si>
  <si>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</si>
  <si>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</si>
  <si>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</si>
  <si>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</si>
  <si>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</si>
  <si>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</si>
  <si>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</si>
  <si>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</si>
  <si>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</si>
  <si>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</si>
  <si>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</si>
  <si>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</si>
  <si>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</si>
  <si>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</si>
  <si>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</si>
  <si>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</si>
  <si>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</si>
  <si>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</si>
  <si>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</si>
  <si>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</si>
  <si>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</si>
  <si>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</si>
  <si>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</si>
  <si>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</si>
  <si>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</si>
  <si>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</si>
  <si>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</si>
  <si>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</si>
  <si>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</si>
  <si>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</si>
  <si>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</si>
  <si>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</si>
  <si>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</si>
  <si>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</si>
  <si>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</si>
  <si>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</si>
  <si>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</si>
  <si>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</si>
  <si>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</si>
  <si>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</si>
  <si>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</si>
  <si>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</si>
  <si>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</si>
  <si>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</si>
  <si>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</si>
  <si>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</si>
  <si>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</si>
  <si>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</si>
  <si>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</si>
  <si>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</si>
  <si>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</si>
  <si>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</si>
  <si>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</si>
  <si>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</si>
  <si>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</si>
  <si>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</si>
  <si>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</si>
  <si>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</si>
  <si>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</si>
  <si>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</si>
  <si>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</si>
  <si>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</si>
  <si>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</si>
  <si>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</si>
  <si>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</si>
  <si>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</si>
  <si>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</si>
  <si>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</si>
  <si>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</si>
  <si>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</si>
  <si>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</si>
  <si>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</si>
  <si>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</si>
  <si>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</si>
  <si>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</si>
  <si>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</si>
  <si>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</si>
  <si>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</si>
  <si>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</si>
  <si>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</si>
  <si>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</si>
  <si>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</si>
  <si>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</si>
  <si>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</si>
  <si>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</si>
  <si>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</si>
  <si>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</si>
  <si>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</si>
  <si>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</si>
  <si>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</si>
  <si>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</si>
  <si>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</si>
  <si>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</si>
  <si>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</si>
  <si>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</si>
  <si>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</si>
  <si>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</si>
  <si>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</si>
  <si>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</si>
  <si>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</si>
  <si>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</si>
  <si>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</si>
  <si>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</si>
  <si>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</si>
  <si>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</si>
  <si>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</si>
  <si>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</si>
  <si>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</si>
  <si>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岩手県九戸村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</si>
  <si>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</si>
  <si>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</si>
  <si>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</si>
  <si>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</si>
  <si>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</si>
  <si>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</si>
  <si>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</si>
  <si>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</si>
  <si>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</si>
  <si>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</si>
  <si>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</si>
  <si>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</si>
  <si>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</si>
  <si>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</si>
  <si>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</si>
  <si>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</si>
  <si>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</si>
  <si>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</si>
  <si>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</si>
  <si>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</si>
  <si>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</si>
  <si>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</si>
  <si>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</si>
  <si>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</si>
  <si>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</si>
  <si>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</si>
  <si>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</si>
  <si>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</si>
  <si>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</si>
  <si>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</si>
  <si>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</si>
  <si>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</si>
  <si>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</si>
  <si>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</si>
  <si>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</si>
  <si>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</si>
  <si>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</si>
  <si>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</si>
  <si>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</si>
  <si>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</si>
  <si>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下水道事業特別会計</t>
    <phoneticPr fontId="5"/>
  </si>
  <si>
    <t>索道事業特別会計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</si>
  <si>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</si>
  <si>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</si>
  <si>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</si>
  <si>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</si>
  <si>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</si>
  <si>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</si>
  <si>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</si>
  <si>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</si>
  <si>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</si>
  <si>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</si>
  <si>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</si>
  <si>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</si>
  <si>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</si>
  <si>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</si>
  <si>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</si>
  <si>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</si>
  <si>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</si>
  <si>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</si>
  <si>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</si>
  <si>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</si>
  <si>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</si>
  <si>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</si>
  <si>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</si>
  <si>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</si>
  <si>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</si>
  <si>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</si>
  <si>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</si>
  <si>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</si>
  <si>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</si>
  <si>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</si>
  <si>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</si>
  <si>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</si>
  <si>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</si>
  <si>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</si>
  <si>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</si>
  <si>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</si>
  <si>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</si>
  <si>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</si>
  <si>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</si>
  <si>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</si>
  <si>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</si>
  <si>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</si>
  <si>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</si>
  <si>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</si>
  <si>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</si>
  <si>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</si>
  <si>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</si>
  <si>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</si>
  <si>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</si>
  <si>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</si>
  <si>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</si>
  <si>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</si>
  <si>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</si>
  <si>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</si>
  <si>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</si>
  <si>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</si>
  <si>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</si>
  <si>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</si>
  <si>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</si>
  <si>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</si>
  <si>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</si>
  <si>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</si>
  <si>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</si>
  <si>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</si>
  <si>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</si>
  <si>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</si>
  <si>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</si>
  <si>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</si>
  <si>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</si>
  <si>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</si>
  <si>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</si>
  <si>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</si>
  <si>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</si>
  <si>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</si>
  <si>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</si>
  <si>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</si>
  <si>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</si>
  <si>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</si>
  <si>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</si>
  <si>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</si>
  <si>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</si>
  <si>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</si>
  <si>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</si>
  <si>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</si>
  <si>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</si>
  <si>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</si>
  <si>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</si>
  <si>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</si>
  <si>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</si>
  <si>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</si>
  <si>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</si>
  <si>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</si>
  <si>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</si>
  <si>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</si>
  <si>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</si>
  <si>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</si>
  <si>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</si>
  <si>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</si>
  <si>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</si>
  <si>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</si>
  <si>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</si>
  <si>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</si>
  <si>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</si>
  <si>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</si>
  <si>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</si>
  <si>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</si>
  <si>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</si>
  <si>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</si>
  <si>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</si>
  <si>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</si>
  <si>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</si>
  <si>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</si>
  <si>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</si>
  <si>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</si>
  <si>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</si>
  <si>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</si>
  <si>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</si>
  <si>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</si>
  <si>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</si>
  <si>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</si>
  <si>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</si>
  <si>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</si>
  <si>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</si>
  <si>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</si>
  <si>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</si>
  <si>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</si>
  <si>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</si>
  <si>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</si>
  <si>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</si>
  <si>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</si>
  <si>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</si>
  <si>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</si>
  <si>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</si>
  <si>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</si>
  <si>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</si>
  <si>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</si>
  <si>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</si>
  <si>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</si>
  <si>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</si>
  <si>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</si>
  <si>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</si>
  <si>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</si>
  <si>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</si>
  <si>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</si>
  <si>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2.21</t>
  </si>
  <si>
    <t>▲ 2.61</t>
  </si>
  <si>
    <t>▲ 0.09</t>
  </si>
  <si>
    <t>▲ 5.46</t>
  </si>
  <si>
    <t>水道事業会計</t>
  </si>
  <si>
    <t>一般会計</t>
  </si>
  <si>
    <t>下水道事業特別会計</t>
  </si>
  <si>
    <t>農業集落排水事業特別会計</t>
  </si>
  <si>
    <t>国民健康保険特別会計</t>
  </si>
  <si>
    <t>後期高齢者医療特別会計</t>
  </si>
  <si>
    <t>索道事業特別会計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</si>
  <si>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</si>
  <si>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</si>
  <si>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</si>
  <si>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</si>
  <si>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</si>
  <si>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</si>
  <si>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</si>
  <si>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</si>
  <si>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</si>
  <si>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二戸地区広域行政事務組合（一般会計）</t>
    <rPh sb="0" eb="4">
      <t>ニノヘチク</t>
    </rPh>
    <rPh sb="4" eb="12">
      <t>コウイキギョウセイジムクミアイ</t>
    </rPh>
    <rPh sb="13" eb="15">
      <t>イッパン</t>
    </rPh>
    <rPh sb="15" eb="17">
      <t>カイケイ</t>
    </rPh>
    <phoneticPr fontId="2"/>
  </si>
  <si>
    <t>二戸地区広域行政事務組合（介護保険特別会計）</t>
    <rPh sb="0" eb="4">
      <t>ニノヘチク</t>
    </rPh>
    <rPh sb="4" eb="12">
      <t>コウイキギョウセイジムクミアイ</t>
    </rPh>
    <rPh sb="13" eb="17">
      <t>カイゴホケン</t>
    </rPh>
    <rPh sb="17" eb="19">
      <t>トクベツ</t>
    </rPh>
    <rPh sb="19" eb="21">
      <t>カイケイ</t>
    </rPh>
    <phoneticPr fontId="2"/>
  </si>
  <si>
    <t>岩手県市町村総合事務組合（一般会計）</t>
    <rPh sb="0" eb="3">
      <t>イワテケン</t>
    </rPh>
    <rPh sb="3" eb="6">
      <t>シチョウソン</t>
    </rPh>
    <rPh sb="6" eb="8">
      <t>ソウゴウ</t>
    </rPh>
    <rPh sb="8" eb="12">
      <t>ジムクミアイ</t>
    </rPh>
    <rPh sb="13" eb="17">
      <t>イッパンカイケイ</t>
    </rPh>
    <phoneticPr fontId="2"/>
  </si>
  <si>
    <t>岩手県市町村総合事務組合（特別会計）</t>
    <rPh sb="0" eb="3">
      <t>イワテケン</t>
    </rPh>
    <rPh sb="3" eb="6">
      <t>シチョウソン</t>
    </rPh>
    <rPh sb="6" eb="8">
      <t>ソウゴウ</t>
    </rPh>
    <rPh sb="8" eb="12">
      <t>ジムクミアイ</t>
    </rPh>
    <rPh sb="13" eb="15">
      <t>トクベツ</t>
    </rPh>
    <rPh sb="15" eb="17">
      <t>カイケイ</t>
    </rPh>
    <phoneticPr fontId="2"/>
  </si>
  <si>
    <t>岩手県後期高齢者医療広域連合（一般会計）</t>
    <rPh sb="0" eb="3">
      <t>イワテケン</t>
    </rPh>
    <rPh sb="3" eb="8">
      <t>コウキコウレイシャ</t>
    </rPh>
    <rPh sb="8" eb="10">
      <t>イリョウ</t>
    </rPh>
    <rPh sb="10" eb="14">
      <t>コウイキレンゴウ</t>
    </rPh>
    <rPh sb="15" eb="17">
      <t>イッパン</t>
    </rPh>
    <rPh sb="17" eb="19">
      <t>カイケイ</t>
    </rPh>
    <phoneticPr fontId="2"/>
  </si>
  <si>
    <t>岩手県後期高齢者医療広域連合（特別会計）</t>
    <rPh sb="0" eb="3">
      <t>イワテケン</t>
    </rPh>
    <rPh sb="3" eb="8">
      <t>コウキコウレイシャ</t>
    </rPh>
    <rPh sb="8" eb="10">
      <t>イリョウ</t>
    </rPh>
    <rPh sb="10" eb="14">
      <t>コウイキレンゴウ</t>
    </rPh>
    <rPh sb="15" eb="17">
      <t>トクベツ</t>
    </rPh>
    <rPh sb="17" eb="19">
      <t>カイケイ</t>
    </rPh>
    <phoneticPr fontId="2"/>
  </si>
  <si>
    <t>一般財団法人九戸教育施設運営会</t>
    <rPh sb="0" eb="2">
      <t>イッパン</t>
    </rPh>
    <rPh sb="2" eb="4">
      <t>ザイダン</t>
    </rPh>
    <rPh sb="4" eb="6">
      <t>ホウジン</t>
    </rPh>
    <rPh sb="6" eb="8">
      <t>クノヘ</t>
    </rPh>
    <rPh sb="8" eb="10">
      <t>キョウイク</t>
    </rPh>
    <rPh sb="10" eb="12">
      <t>シセツ</t>
    </rPh>
    <rPh sb="12" eb="14">
      <t>ウンエイ</t>
    </rPh>
    <rPh sb="14" eb="15">
      <t>カイ</t>
    </rPh>
    <phoneticPr fontId="2"/>
  </si>
  <si>
    <t>株式会社九戸村総合公社</t>
    <rPh sb="0" eb="4">
      <t>カブシキガイシャ</t>
    </rPh>
    <rPh sb="4" eb="7">
      <t>クノヘムラ</t>
    </rPh>
    <rPh sb="7" eb="11">
      <t>ソウゴウコウシャ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</si>
  <si>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</si>
  <si>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</si>
  <si>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</si>
  <si>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</si>
  <si>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</si>
  <si>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ではあるが、近年は増加傾向が続く。将来負担比率については平成23年度より数値ゼロが続いているが、将来的には、保育園や学校といった施設整備、本庁舎の大規模改修、各地区の集会施設の建て替えや大規模改修、各事業への繰出し、行政コスト拡大等により財政調整基金の繰入れは続くことが予想され、将来負担が基金残高を逆転することも予想される。行財政運営の健全化のため、事務事業のスクラップ・アンド・ビルドやプライマリーバランスの堅持に努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</si>
  <si>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</si>
  <si>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</si>
  <si>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</si>
  <si>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を抑制してきた結果、平成19年度に108.5％あった将来負担比率が平成22年度には15.8％まで縮小、平成23年度から数値ゼロで推移している。有形固定資産減価償却率は類似団体よりも低く、年々上昇傾向にあるが、主な要因としては、1980年から1990年代に建設された小学校５校、1979年に建設された九戸中学校の教育施設は有形固定資産減価償却率79.1％に達しているものの、長寿命化や改修が進む道路が60.4％、橋りょう5.4％と全体の減価償却率を引き下げている。今後、公共施設等総合管理計画をもとに、老朽化対策に積極的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</si>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</sst>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A036-465C-9B5A-A8F13A11BB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94252</c:v>
                </c:pt>
                <c:pt idx="1">
                  <c:v>113355</c:v>
                </c:pt>
                <c:pt idx="2">
                  <c:v>124693</c:v>
                </c:pt>
                <c:pt idx="3">
                  <c:v>175040</c:v>
                </c:pt>
                <c:pt idx="4">
                  <c:v>171755</c:v>
                </c:pt>
              </c:numCache>
            </c:numRef>
          </c:val>
          <c:smooth val="0"/>
          <c:extLst>
            <c:ext xmlns:c16="http://schemas.microsoft.com/office/drawing/2014/chart" uri="{C3380CC4-5D6E-409C-BE32-E72D297353CC}">
              <c16:uniqueId val="{00000001-A036-465C-9B5A-A8F13A11BB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5.62</c:v>
                </c:pt>
                <c:pt idx="1">
                  <c:v>7.31</c:v>
                </c:pt>
                <c:pt idx="2">
                  <c:v>3.78</c:v>
                </c:pt>
                <c:pt idx="3">
                  <c:v>2.2200000000000002</c:v>
                </c:pt>
                <c:pt idx="4">
                  <c:v>2.36</c:v>
                </c:pt>
              </c:numCache>
            </c:numRef>
          </c:val>
          <c:extLst>
            <c:ext xmlns:c16="http://schemas.microsoft.com/office/drawing/2014/chart" uri="{C3380CC4-5D6E-409C-BE32-E72D297353CC}">
              <c16:uniqueId val="{00000000-AAC5-4817-B88D-2139179433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158.91999999999999</c:v>
                </c:pt>
                <c:pt idx="1">
                  <c:v>161.13</c:v>
                </c:pt>
                <c:pt idx="2">
                  <c:v>149.71</c:v>
                </c:pt>
                <c:pt idx="3">
                  <c:v>139.81</c:v>
                </c:pt>
                <c:pt idx="4">
                  <c:v>136.91999999999999</c:v>
                </c:pt>
              </c:numCache>
            </c:numRef>
          </c:val>
          <c:extLst>
            <c:ext xmlns:c16="http://schemas.microsoft.com/office/drawing/2014/chart" uri="{C3380CC4-5D6E-409C-BE32-E72D297353CC}">
              <c16:uniqueId val="{00000001-AAC5-4817-B88D-2139179433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-2.21</c:v>
                </c:pt>
                <c:pt idx="1">
                  <c:v>1.63</c:v>
                </c:pt>
                <c:pt idx="2">
                  <c:v>-2.61</c:v>
                </c:pt>
                <c:pt idx="3">
                  <c:v>-0.09</c:v>
                </c:pt>
                <c:pt idx="4">
                  <c:v>-5.46</c:v>
                </c:pt>
              </c:numCache>
            </c:numRef>
          </c:val>
          <c:smooth val="0"/>
          <c:extLst>
            <c:ext xmlns:c16="http://schemas.microsoft.com/office/drawing/2014/chart" uri="{C3380CC4-5D6E-409C-BE32-E72D297353CC}">
              <c16:uniqueId val="{00000002-AAC5-4817-B88D-2139179433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44-4D1C-A7D9-F77A4BD985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44-4D1C-A7D9-F77A4BD985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44-4D1C-A7D9-F77A4BD98520}"/>
            </c:ext>
          </c:extLst>
        </c:ser>
        <c:ser>
          <c:idx val="3"/>
          <c:order val="3"/>
          <c:tx>
            <c:strRef>
              <c:f>データシート!$A$30</c:f>
              <c:strCache>
                <c:ptCount val="1"/>
                <c:pt idx="0">
                  <c:v>索道事業特別会計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44-4D1C-A7D9-F77A4BD985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944-4D1C-A7D9-F77A4BD985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3944-4D1C-A7D9-F77A4BD98520}"/>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0.01</c:v>
                </c:pt>
                <c:pt idx="4">
                  <c:v>#N/A</c:v>
                </c:pt>
                <c:pt idx="5">
                  <c:v>0.05</c:v>
                </c:pt>
                <c:pt idx="6">
                  <c:v>#N/A</c:v>
                </c:pt>
                <c:pt idx="7">
                  <c:v>0.02</c:v>
                </c:pt>
                <c:pt idx="8">
                  <c:v>#N/A</c:v>
                </c:pt>
                <c:pt idx="9">
                  <c:v>0.02</c:v>
                </c:pt>
              </c:numCache>
            </c:numRef>
          </c:val>
          <c:extLst>
            <c:ext xmlns:c16="http://schemas.microsoft.com/office/drawing/2014/chart" uri="{C3380CC4-5D6E-409C-BE32-E72D297353CC}">
              <c16:uniqueId val="{00000006-3944-4D1C-A7D9-F77A4BD98520}"/>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0.11</c:v>
                </c:pt>
                <c:pt idx="2">
                  <c:v>#N/A</c:v>
                </c:pt>
                <c:pt idx="3">
                  <c:v>0.16</c:v>
                </c:pt>
                <c:pt idx="4">
                  <c:v>#N/A</c:v>
                </c:pt>
                <c:pt idx="5">
                  <c:v>0.05</c:v>
                </c:pt>
                <c:pt idx="6">
                  <c:v>#N/A</c:v>
                </c:pt>
                <c:pt idx="7">
                  <c:v>0.13</c:v>
                </c:pt>
                <c:pt idx="8">
                  <c:v>#N/A</c:v>
                </c:pt>
                <c:pt idx="9">
                  <c:v>0.12</c:v>
                </c:pt>
              </c:numCache>
            </c:numRef>
          </c:val>
          <c:extLst>
            <c:ext xmlns:c16="http://schemas.microsoft.com/office/drawing/2014/chart" uri="{C3380CC4-5D6E-409C-BE32-E72D297353CC}">
              <c16:uniqueId val="{00000007-3944-4D1C-A7D9-F77A4BD985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5.61</c:v>
                </c:pt>
                <c:pt idx="2">
                  <c:v>#N/A</c:v>
                </c:pt>
                <c:pt idx="3">
                  <c:v>7.31</c:v>
                </c:pt>
                <c:pt idx="4">
                  <c:v>#N/A</c:v>
                </c:pt>
                <c:pt idx="5">
                  <c:v>3.77</c:v>
                </c:pt>
                <c:pt idx="6">
                  <c:v>#N/A</c:v>
                </c:pt>
                <c:pt idx="7">
                  <c:v>2.2200000000000002</c:v>
                </c:pt>
                <c:pt idx="8">
                  <c:v>#N/A</c:v>
                </c:pt>
                <c:pt idx="9">
                  <c:v>2.35</c:v>
                </c:pt>
              </c:numCache>
            </c:numRef>
          </c:val>
          <c:extLst>
            <c:ext xmlns:c16="http://schemas.microsoft.com/office/drawing/2014/chart" uri="{C3380CC4-5D6E-409C-BE32-E72D297353CC}">
              <c16:uniqueId val="{00000008-3944-4D1C-A7D9-F77A4BD985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6.12</c:v>
                </c:pt>
                <c:pt idx="2">
                  <c:v>#N/A</c:v>
                </c:pt>
                <c:pt idx="3">
                  <c:v>6.73</c:v>
                </c:pt>
                <c:pt idx="4">
                  <c:v>#N/A</c:v>
                </c:pt>
                <c:pt idx="5">
                  <c:v>5.58</c:v>
                </c:pt>
                <c:pt idx="6">
                  <c:v>#N/A</c:v>
                </c:pt>
                <c:pt idx="7">
                  <c:v>5.43</c:v>
                </c:pt>
                <c:pt idx="8">
                  <c:v>#N/A</c:v>
                </c:pt>
                <c:pt idx="9">
                  <c:v>5.1100000000000003</c:v>
                </c:pt>
              </c:numCache>
            </c:numRef>
          </c:val>
          <c:extLst>
            <c:ext xmlns:c16="http://schemas.microsoft.com/office/drawing/2014/chart" uri="{C3380CC4-5D6E-409C-BE32-E72D297353CC}">
              <c16:uniqueId val="{00000009-3944-4D1C-A7D9-F77A4BD985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380</c:v>
                </c:pt>
                <c:pt idx="5">
                  <c:v>379</c:v>
                </c:pt>
                <c:pt idx="8">
                  <c:v>399</c:v>
                </c:pt>
                <c:pt idx="11">
                  <c:v>420</c:v>
                </c:pt>
                <c:pt idx="14">
                  <c:v>431</c:v>
                </c:pt>
              </c:numCache>
            </c:numRef>
          </c:val>
          <c:extLst>
            <c:ext xmlns:c16="http://schemas.microsoft.com/office/drawing/2014/chart" uri="{C3380CC4-5D6E-409C-BE32-E72D297353CC}">
              <c16:uniqueId val="{00000000-6D3C-40B2-A529-D4CA33E07B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3C-40B2-A529-D4CA33E07B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3C-40B2-A529-D4CA33E07B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17</c:v>
                </c:pt>
                <c:pt idx="6">
                  <c:v>17</c:v>
                </c:pt>
                <c:pt idx="9">
                  <c:v>17</c:v>
                </c:pt>
                <c:pt idx="12">
                  <c:v>17</c:v>
                </c:pt>
              </c:numCache>
            </c:numRef>
          </c:val>
          <c:extLst>
            <c:ext xmlns:c16="http://schemas.microsoft.com/office/drawing/2014/chart" uri="{C3380CC4-5D6E-409C-BE32-E72D297353CC}">
              <c16:uniqueId val="{00000003-6D3C-40B2-A529-D4CA33E07B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101</c:v>
                </c:pt>
                <c:pt idx="3">
                  <c:v>101</c:v>
                </c:pt>
                <c:pt idx="6">
                  <c:v>100</c:v>
                </c:pt>
                <c:pt idx="9">
                  <c:v>101</c:v>
                </c:pt>
                <c:pt idx="12">
                  <c:v>99</c:v>
                </c:pt>
              </c:numCache>
            </c:numRef>
          </c:val>
          <c:extLst>
            <c:ext xmlns:c16="http://schemas.microsoft.com/office/drawing/2014/chart" uri="{C3380CC4-5D6E-409C-BE32-E72D297353CC}">
              <c16:uniqueId val="{00000004-6D3C-40B2-A529-D4CA33E07B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C-40B2-A529-D4CA33E07B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3C-40B2-A529-D4CA33E07B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414</c:v>
                </c:pt>
                <c:pt idx="3">
                  <c:v>414</c:v>
                </c:pt>
                <c:pt idx="6">
                  <c:v>464</c:v>
                </c:pt>
                <c:pt idx="9">
                  <c:v>499</c:v>
                </c:pt>
                <c:pt idx="12">
                  <c:v>520</c:v>
                </c:pt>
              </c:numCache>
            </c:numRef>
          </c:val>
          <c:extLst>
            <c:ext xmlns:c16="http://schemas.microsoft.com/office/drawing/2014/chart" uri="{C3380CC4-5D6E-409C-BE32-E72D297353CC}">
              <c16:uniqueId val="{00000007-6D3C-40B2-A529-D4CA33E07B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151</c:v>
                </c:pt>
                <c:pt idx="2">
                  <c:v>#N/A</c:v>
                </c:pt>
                <c:pt idx="3">
                  <c:v>#N/A</c:v>
                </c:pt>
                <c:pt idx="4">
                  <c:v>153</c:v>
                </c:pt>
                <c:pt idx="5">
                  <c:v>#N/A</c:v>
                </c:pt>
                <c:pt idx="6">
                  <c:v>#N/A</c:v>
                </c:pt>
                <c:pt idx="7">
                  <c:v>182</c:v>
                </c:pt>
                <c:pt idx="8">
                  <c:v>#N/A</c:v>
                </c:pt>
                <c:pt idx="9">
                  <c:v>#N/A</c:v>
                </c:pt>
                <c:pt idx="10">
                  <c:v>197</c:v>
                </c:pt>
                <c:pt idx="11">
                  <c:v>#N/A</c:v>
                </c:pt>
                <c:pt idx="12">
                  <c:v>#N/A</c:v>
                </c:pt>
                <c:pt idx="13">
                  <c:v>205</c:v>
                </c:pt>
                <c:pt idx="14">
                  <c:v>#N/A</c:v>
                </c:pt>
              </c:numCache>
            </c:numRef>
          </c:val>
          <c:smooth val="0"/>
          <c:extLst>
            <c:ext xmlns:c16="http://schemas.microsoft.com/office/drawing/2014/chart" uri="{C3380CC4-5D6E-409C-BE32-E72D297353CC}">
              <c16:uniqueId val="{00000008-6D3C-40B2-A529-D4CA33E07B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4177</c:v>
                </c:pt>
                <c:pt idx="5">
                  <c:v>4234</c:v>
                </c:pt>
                <c:pt idx="8">
                  <c:v>3986</c:v>
                </c:pt>
                <c:pt idx="11">
                  <c:v>3975</c:v>
                </c:pt>
                <c:pt idx="14">
                  <c:v>3854</c:v>
                </c:pt>
              </c:numCache>
            </c:numRef>
          </c:val>
          <c:extLst>
            <c:ext xmlns:c16="http://schemas.microsoft.com/office/drawing/2014/chart" uri="{C3380CC4-5D6E-409C-BE32-E72D297353CC}">
              <c16:uniqueId val="{00000000-FA8D-4385-AFD7-6CFCDF4733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68</c:v>
                </c:pt>
                <c:pt idx="5">
                  <c:v>58</c:v>
                </c:pt>
                <c:pt idx="8">
                  <c:v>49</c:v>
                </c:pt>
                <c:pt idx="11">
                  <c:v>42</c:v>
                </c:pt>
                <c:pt idx="14">
                  <c:v>36</c:v>
                </c:pt>
              </c:numCache>
            </c:numRef>
          </c:val>
          <c:extLst>
            <c:ext xmlns:c16="http://schemas.microsoft.com/office/drawing/2014/chart" uri="{C3380CC4-5D6E-409C-BE32-E72D297353CC}">
              <c16:uniqueId val="{00000001-FA8D-4385-AFD7-6CFCDF4733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5107</c:v>
                </c:pt>
                <c:pt idx="5">
                  <c:v>5115</c:v>
                </c:pt>
                <c:pt idx="8">
                  <c:v>5325</c:v>
                </c:pt>
                <c:pt idx="11">
                  <c:v>5514</c:v>
                </c:pt>
                <c:pt idx="14">
                  <c:v>5341</c:v>
                </c:pt>
              </c:numCache>
            </c:numRef>
          </c:val>
          <c:extLst>
            <c:ext xmlns:c16="http://schemas.microsoft.com/office/drawing/2014/chart" uri="{C3380CC4-5D6E-409C-BE32-E72D297353CC}">
              <c16:uniqueId val="{00000002-FA8D-4385-AFD7-6CFCDF4733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8D-4385-AFD7-6CFCDF4733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8D-4385-AFD7-6CFCDF4733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8D-4385-AFD7-6CFCDF4733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370</c:v>
                </c:pt>
                <c:pt idx="3">
                  <c:v>328</c:v>
                </c:pt>
                <c:pt idx="6">
                  <c:v>314</c:v>
                </c:pt>
                <c:pt idx="9">
                  <c:v>311</c:v>
                </c:pt>
                <c:pt idx="12">
                  <c:v>295</c:v>
                </c:pt>
              </c:numCache>
            </c:numRef>
          </c:val>
          <c:extLst>
            <c:ext xmlns:c16="http://schemas.microsoft.com/office/drawing/2014/chart" uri="{C3380CC4-5D6E-409C-BE32-E72D297353CC}">
              <c16:uniqueId val="{00000006-FA8D-4385-AFD7-6CFCDF4733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126</c:v>
                </c:pt>
                <c:pt idx="3">
                  <c:v>115</c:v>
                </c:pt>
                <c:pt idx="6">
                  <c:v>98</c:v>
                </c:pt>
                <c:pt idx="9">
                  <c:v>344</c:v>
                </c:pt>
                <c:pt idx="12">
                  <c:v>233</c:v>
                </c:pt>
              </c:numCache>
            </c:numRef>
          </c:val>
          <c:extLst>
            <c:ext xmlns:c16="http://schemas.microsoft.com/office/drawing/2014/chart" uri="{C3380CC4-5D6E-409C-BE32-E72D297353CC}">
              <c16:uniqueId val="{00000007-FA8D-4385-AFD7-6CFCDF4733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1152</c:v>
                </c:pt>
                <c:pt idx="3">
                  <c:v>1058</c:v>
                </c:pt>
                <c:pt idx="6">
                  <c:v>985</c:v>
                </c:pt>
                <c:pt idx="9">
                  <c:v>910</c:v>
                </c:pt>
                <c:pt idx="12">
                  <c:v>847</c:v>
                </c:pt>
              </c:numCache>
            </c:numRef>
          </c:val>
          <c:extLst>
            <c:ext xmlns:c16="http://schemas.microsoft.com/office/drawing/2014/chart" uri="{C3380CC4-5D6E-409C-BE32-E72D297353CC}">
              <c16:uniqueId val="{00000008-FA8D-4385-AFD7-6CFCDF4733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8D-4385-AFD7-6CFCDF4733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4381</c:v>
                </c:pt>
                <c:pt idx="3">
                  <c:v>4510</c:v>
                </c:pt>
                <c:pt idx="6">
                  <c:v>4433</c:v>
                </c:pt>
                <c:pt idx="9">
                  <c:v>4845</c:v>
                </c:pt>
                <c:pt idx="12">
                  <c:v>5122</c:v>
                </c:pt>
              </c:numCache>
            </c:numRef>
          </c:val>
          <c:extLst>
            <c:ext xmlns:c16="http://schemas.microsoft.com/office/drawing/2014/chart" uri="{C3380CC4-5D6E-409C-BE32-E72D297353CC}">
              <c16:uniqueId val="{0000000A-FA8D-4385-AFD7-6CFCDF4733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8D-4385-AFD7-6CFCDF4733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4226</c:v>
                </c:pt>
                <c:pt idx="1">
                  <c:v>4262</c:v>
                </c:pt>
                <c:pt idx="2">
                  <c:v>4096</c:v>
                </c:pt>
              </c:numCache>
            </c:numRef>
          </c:val>
          <c:extLst>
            <c:ext xmlns:c16="http://schemas.microsoft.com/office/drawing/2014/chart" uri="{C3380CC4-5D6E-409C-BE32-E72D297353CC}">
              <c16:uniqueId val="{00000000-23F7-44EB-AE89-72317117EE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277</c:v>
                </c:pt>
                <c:pt idx="1">
                  <c:v>304</c:v>
                </c:pt>
                <c:pt idx="2">
                  <c:v>305</c:v>
                </c:pt>
              </c:numCache>
            </c:numRef>
          </c:val>
          <c:extLst>
            <c:ext xmlns:c16="http://schemas.microsoft.com/office/drawing/2014/chart" uri="{C3380CC4-5D6E-409C-BE32-E72D297353CC}">
              <c16:uniqueId val="{00000001-23F7-44EB-AE89-72317117EE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847</c:v>
                </c:pt>
                <c:pt idx="1">
                  <c:v>984</c:v>
                </c:pt>
                <c:pt idx="2">
                  <c:v>973</c:v>
                </c:pt>
              </c:numCache>
            </c:numRef>
          </c:val>
          <c:extLst>
            <c:ext xmlns:c16="http://schemas.microsoft.com/office/drawing/2014/chart" uri="{C3380CC4-5D6E-409C-BE32-E72D297353CC}">
              <c16:uniqueId val="{00000002-23F7-44EB-AE89-72317117EE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{0695AE12-F467-48DD-948F-5118C38667B9}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DBF-4D4D-85A3-70DF8DE1C0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{5E093D2D-BD89-4B2E-B206-448B92DF1C1C}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BF-4D4D-85A3-70DF8DE1C0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{00CF743B-9CD1-4DA8-9E97-BD9CCB4C0368}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BF-4D4D-85A3-70DF8DE1C0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{E702A20B-3B2B-4CD2-A859-E5650014836A}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BF-4D4D-85A3-70DF8DE1C0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{823FB7D0-9E58-4CE9-92B4-2EAF83A541D1}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BF-4D4D-85A3-70DF8DE1C0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{D4841C48-D290-4C39-88D4-8706C7932AA5}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DBF-4D4D-85A3-70DF8DE1C0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{CE4F7303-A8EA-452A-BE9D-E8D9009BB5A1}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DBF-4D4D-85A3-70DF8DE1C0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{A6A5DC0E-75F3-45EB-8716-01A426494C5A}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DBF-4D4D-85A3-70DF8DE1C0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{A52CADEC-F5CB-4F7F-9CCE-1FDEAB5BA9A3}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DBF-4D4D-85A3-70DF8DE1C0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57.9</c:v>
                </c:pt>
                <c:pt idx="16">
                  <c:v>59.5</c:v>
                </c:pt>
                <c:pt idx="24">
                  <c:v>64</c:v>
                </c:pt>
                <c:pt idx="32">
                  <c:v>65.400000000000006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BF-4D4D-85A3-70DF8DE1C0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{482149F7-7E6C-4E6A-A3DA-A8C09323A91F}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DBF-4D4D-85A3-70DF8DE1C0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{61F3EAE3-118B-4061-8CAE-4D0E6B13636D}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BF-4D4D-85A3-70DF8DE1C0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{F80231FD-D222-49AB-941C-938C2EC7FA8C}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BF-4D4D-85A3-70DF8DE1C0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{18928B38-1D95-45E3-8352-56F77F5FD0A9}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BF-4D4D-85A3-70DF8DE1C0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{EC30240E-E609-4CDE-840E-AD01B36099E5}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BF-4D4D-85A3-70DF8DE1C0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{EFD8256E-C0F5-4BC0-B832-C4C9518A3DCF}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DBF-4D4D-85A3-70DF8DE1C0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{9A948C08-0E6F-4082-8680-1EC3910B8887}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DBF-4D4D-85A3-70DF8DE1C0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{6166C4C1-3815-4EC9-AAE7-842A5ACDA292}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DBF-4D4D-85A3-70DF8DE1C0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{6A5822D6-A2E8-495E-AFE0-1466C56E5908}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DBF-4D4D-85A3-70DF8DE1C0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BF-4D4D-85A3-70DF8DE1C0E2}"/>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{56A652FD-1165-4E20-B0F2-007F21A7298C}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B9-4A93-93EA-7D26C04875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{5E90CEDC-54E2-4797-A85B-D0982097D96C}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B9-4A93-93EA-7D26C04875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{29379808-910D-444F-80B9-8BFE0D2D5573}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B9-4A93-93EA-7D26C04875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{2FF62C60-5001-4502-AB99-0B2C9DB638B3}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B9-4A93-93EA-7D26C04875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{EEB47C9A-870A-4E24-A195-EA0DCC36BA4B}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B9-4A93-93EA-7D26C04875B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{E34F1897-F25A-4B55-9A0C-5B5E6FE2A04D}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B9-4A93-93EA-7D26C04875B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{9801923C-5596-49E9-9008-8E12FBB73D8A}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B9-4A93-93EA-7D26C04875B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{319F838D-3C1A-44E2-BB70-76E78E3AE814}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B9-4A93-93EA-7D26C04875B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{344AF09C-5CBB-43C0-B56B-AFD063A6258C}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B9-4A93-93EA-7D26C04875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6.2</c:v>
                </c:pt>
                <c:pt idx="16">
                  <c:v>6.9</c:v>
                </c:pt>
                <c:pt idx="24">
                  <c:v>7.2</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B9-4A93-93EA-7D26C04875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{B2524F42-B254-4A45-B9F9-F4383998EC13}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B9-4A93-93EA-7D26C04875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{1A158DBD-EF1E-42E6-94A1-B3E3E235B145}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B9-4A93-93EA-7D26C04875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{CC513656-47EC-4E18-AE55-E6C9A01E194C}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B9-4A93-93EA-7D26C04875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{5294726C-6915-444B-9451-432F050F06AE}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B9-4A93-93EA-7D26C04875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{85921704-6A1E-43C9-B610-03CC5D7C04B4}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B9-4A93-93EA-7D26C04875B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{3E9EE98E-C9EE-4953-A82C-A8B032307358}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B9-4A93-93EA-7D26C04875BF}"/>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{9A00E23D-482E-4768-8C07-A27CE9E4E3D9}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B9-4A93-93EA-7D26C04875BF}"/>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{BD50EE1D-387D-4287-9D40-3AD39261E7A9}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B9-4A93-93EA-7D26C04875B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{0EF0D747-816F-4A2B-ADA5-360998A2069D}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B9-4A93-93EA-7D26C04875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9B9-4A93-93EA-7D26C04875BF}"/>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岩手県九戸村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実質公債費比率（分子）については、平成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年度に策定した公債費適正化計画に基づき、計画的に抑制してきた結果、大幅に数値が改善されてきた。公営企業債の元利償還金繰入金で増加しているが、実質公債費比率は</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増）と年々増加傾向にはあるものの、堅調な数値を示している。</a:t>
          </a:r>
          <a:endParaRPr lang="ja-JP" altLang="ja-JP" sz="1400">
            <a:effectLst/>
          </a:endParaRPr>
        </a:p>
        <a:p>
          <a:r>
            <a:rPr kumimoji="1" lang="ja-JP" altLang="ja-JP" sz="1100">
              <a:solidFill>
                <a:schemeClr val="dk1"/>
              </a:solidFill>
              <a:effectLst/>
              <a:latin typeface="+mn-lt"/>
              <a:ea typeface="+mn-ea"/>
              <a:cs typeface="+mn-cs"/>
            </a:rPr>
            <a:t>　大規模公共工事や老朽化した公共施設対策など、地方債に依存せざるを得ない投資が今後課題となってくるが、統廃合による整理合理化を進めるほか、計画的な資金投入により、適正数値を維持していく。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岩手県九戸村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将来負担比率（分子）については、徹底した行財政改革の取り組みによって、職員数と地方債発行額縮減を図ってきた結果、平成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ゼロ水準を維持している。しかしながら地方債残高は上昇傾向にあり、充当可能財源の増加によって健全財政が維持されている面が大きいため、今後も引き続き公債費等の義務的経費の縮減など、行財政改革に取り組んで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岩手県九戸村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徹底した人件費削減や事業の取捨選択などを慎重に行い、積極的な行政コスト削減に取り組んできた結果、毎年増加傾向にあったが、令和４年度に減少に転じた。主な要因は、財政調整基金の</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千円の取り崩しとなっている。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の目的ごとに適正かつ効率的に管理運営に努めていく。また、今後計画されている大規模公共工事をはじめ、老朽化した道路、橋梁など公共施設の大規模改修や更新、頻発する豪雨災害、年々増加が見込まれる社会保障費など、必要に応じて基金の処分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村の特性を生かした振興を図る事業に要する経費の財源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人材育成基金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人材育成事業に要する経費の財源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農林業振興基金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農林業振興の資金に要する経費の財源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育英奨学資金貸付基金　　育英奨学資金貸付事業に要する経費の財源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災害復興基金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東日本大震災からの復興に向けた事業に要する経費の財源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商工業振興基金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商工業振興対策事業に要する経費の財源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ふるさと九戸水と土保全基金　　土地改良施設の有する多面的機能及び地域資源の保全とその利活用に係る地域住民活動の強化に対する支援事業に要する経費の財源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瀬月内ダム小水力発電事業基金　瀬月内ダム小水力発電所の適正な管理運営を図る事業に要する経費の財源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福祉医療基金貸付基金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医療費助成事業の受給者等が医療機関等に対し支払う医療費の一部負担金の貸付に要する経費の財源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森林環境整備等基金　　　森林経営や管理に要する経費の財源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子ども・子育て支援基金　幼児期の学校教育や保育、保護者等への子育て支援事業に要する経費の財源</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令和４年度は、利子分の積立を行った。また、事業実施のため災害復興基金</a:t>
          </a:r>
          <a:r>
            <a:rPr kumimoji="1" lang="en-US" altLang="ja-JP" sz="1100">
              <a:solidFill>
                <a:schemeClr val="dk1"/>
              </a:solidFill>
              <a:effectLst/>
              <a:latin typeface="+mn-lt"/>
              <a:ea typeface="+mn-ea"/>
              <a:cs typeface="+mn-cs"/>
            </a:rPr>
            <a:t>6,409</a:t>
          </a:r>
          <a:r>
            <a:rPr kumimoji="1" lang="ja-JP" altLang="ja-JP" sz="1100">
              <a:solidFill>
                <a:schemeClr val="dk1"/>
              </a:solidFill>
              <a:effectLst/>
              <a:latin typeface="+mn-lt"/>
              <a:ea typeface="+mn-ea"/>
              <a:cs typeface="+mn-cs"/>
            </a:rPr>
            <a:t>千円、同じく商工業振興基金</a:t>
          </a:r>
          <a:r>
            <a:rPr kumimoji="1" lang="en-US" altLang="ja-JP" sz="1100">
              <a:solidFill>
                <a:schemeClr val="dk1"/>
              </a:solidFill>
              <a:effectLst/>
              <a:latin typeface="+mn-lt"/>
              <a:ea typeface="+mn-ea"/>
              <a:cs typeface="+mn-cs"/>
            </a:rPr>
            <a:t>948</a:t>
          </a:r>
          <a:r>
            <a:rPr kumimoji="1" lang="ja-JP" altLang="ja-JP" sz="1100">
              <a:solidFill>
                <a:schemeClr val="dk1"/>
              </a:solidFill>
              <a:effectLst/>
              <a:latin typeface="+mn-lt"/>
              <a:ea typeface="+mn-ea"/>
              <a:cs typeface="+mn-cs"/>
            </a:rPr>
            <a:t>千円、瀬月内ダム小水力発電事業基金</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千円、森林環境整備等基金</a:t>
          </a:r>
          <a:r>
            <a:rPr kumimoji="1" lang="en-US" altLang="ja-JP" sz="1100">
              <a:solidFill>
                <a:schemeClr val="dk1"/>
              </a:solidFill>
              <a:effectLst/>
              <a:latin typeface="+mn-lt"/>
              <a:ea typeface="+mn-ea"/>
              <a:cs typeface="+mn-cs"/>
            </a:rPr>
            <a:t>3,513</a:t>
          </a:r>
          <a:r>
            <a:rPr kumimoji="1" lang="ja-JP" altLang="ja-JP" sz="1100">
              <a:solidFill>
                <a:schemeClr val="dk1"/>
              </a:solidFill>
              <a:effectLst/>
              <a:latin typeface="+mn-lt"/>
              <a:ea typeface="+mn-ea"/>
              <a:cs typeface="+mn-cs"/>
            </a:rPr>
            <a:t>千円を取り崩した。災害復興基金については、令和４年度で廃止した。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基金の目的ごとに適正かつ効率的に管理運営に努めていく。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徹底した人件費削減や事業の取捨選択などを慎重に行い、積極的な行政コスト削減に取り組んできた結果、毎年増加傾向にあったが、近年は増加が鈍化しており、今後は減少が見込まれる。（近年の積立額　</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531,388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486,591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489,872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304,614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75,905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64,811</a:t>
          </a:r>
          <a:r>
            <a:rPr kumimoji="1" lang="ja-JP" altLang="ja-JP" sz="1100">
              <a:solidFill>
                <a:schemeClr val="dk1"/>
              </a:solidFill>
              <a:effectLst/>
              <a:latin typeface="+mn-lt"/>
              <a:ea typeface="+mn-ea"/>
              <a:cs typeface="+mn-cs"/>
            </a:rPr>
            <a:t>千円、　</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11,083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36,057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実質増加額（積立額－取崩額））</a:t>
          </a:r>
          <a:endParaRPr lang="ja-JP" altLang="ja-JP" sz="1400">
            <a:effectLst/>
          </a:endParaRPr>
        </a:p>
        <a:p>
          <a:r>
            <a:rPr kumimoji="1" lang="ja-JP" altLang="ja-JP" sz="1100">
              <a:solidFill>
                <a:schemeClr val="dk1"/>
              </a:solidFill>
              <a:effectLst/>
              <a:latin typeface="+mn-lt"/>
              <a:ea typeface="+mn-ea"/>
              <a:cs typeface="+mn-cs"/>
            </a:rPr>
            <a:t>　令和４年度は、</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千円の取り崩しを行った。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以降に実施予定の道路、橋梁など公共施設の大規模改修や長寿命化などの公共工事をはじめ、増加傾向の社会保障費、災害復旧事業に充てていく。また、年々人件費や公債費等の経常経費が増加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財政調整基金の繰入を見込まないと一般会計予算を組めず、その額は数億規模となっている。地方交付税の依存財源に頼らざるを得ない脆弱な財政基盤である本村にとって、財政調整機能としての蓄えは必要であるが、特定目的基金への積み替えも含めて適正規模を堅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年度から新規に積み立てはしておらず、利子分のみの増額となっていたが、令和３年度に臨時財政対策債の元利償還金のうち後年度に基準財政需要額に算入されない</a:t>
          </a:r>
          <a:r>
            <a:rPr kumimoji="1" lang="en-US" altLang="ja-JP" sz="1100">
              <a:solidFill>
                <a:schemeClr val="dk1"/>
              </a:solidFill>
              <a:effectLst/>
              <a:latin typeface="+mn-lt"/>
              <a:ea typeface="+mn-ea"/>
              <a:cs typeface="+mn-cs"/>
            </a:rPr>
            <a:t>27,629</a:t>
          </a:r>
          <a:r>
            <a:rPr kumimoji="1" lang="ja-JP" altLang="ja-JP" sz="1100">
              <a:solidFill>
                <a:schemeClr val="dk1"/>
              </a:solidFill>
              <a:effectLst/>
              <a:latin typeface="+mn-lt"/>
              <a:ea typeface="+mn-ea"/>
              <a:cs typeface="+mn-cs"/>
            </a:rPr>
            <a:t>千円を新たに積み立てた。令和４年度は利子分と農業集落排水事業と下水道事業で</a:t>
          </a:r>
          <a:r>
            <a:rPr kumimoji="1" lang="en-US" altLang="ja-JP" sz="1100">
              <a:solidFill>
                <a:schemeClr val="dk1"/>
              </a:solidFill>
              <a:effectLst/>
              <a:latin typeface="+mn-lt"/>
              <a:ea typeface="+mn-ea"/>
              <a:cs typeface="+mn-cs"/>
            </a:rPr>
            <a:t>1,150</a:t>
          </a:r>
          <a:r>
            <a:rPr kumimoji="1" lang="ja-JP" altLang="ja-JP" sz="1100">
              <a:solidFill>
                <a:schemeClr val="dk1"/>
              </a:solidFill>
              <a:effectLst/>
              <a:latin typeface="+mn-lt"/>
              <a:ea typeface="+mn-ea"/>
              <a:cs typeface="+mn-cs"/>
            </a:rPr>
            <a:t>千円の積立があった。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必要に応じた積み立てと取り崩しを行い、適正管理に努めたい。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有形固定資産減価償却率は類似団体より低い水準に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の公共施設等について個別施設計画を策定済みであり、当該計画に基づいた施設の維持管理を適切に進めている。個別施設計画策定に際して各施設の老朽化状況の調査を行い、施設ごとの使用可能年数を見積もっているが、大規模改修や長寿命化、統廃合の必要性など、施設の状況を見極めながら適正管理に努めていきたい。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4388273"/>
          <a:ext cx="1270" cy="125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565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64620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417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438827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4955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4977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4930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4894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4801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4747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72602</xdr:rowOff>
    </xdr:from>
    <xdr:to>
      <xdr:col>23</xdr:col>
      <xdr:colOff>136525</xdr:colOff>
      <xdr:row>30</xdr:row>
      <xdr:rowOff>2752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4934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95479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478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4883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123402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4934585"/>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472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29</xdr:row>
      <xdr:rowOff>73025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917825" y="4776470"/>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196465" y="4671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24977</xdr:rowOff>
    </xdr:from>
    <xdr:to>
      <xdr:col>15</xdr:col>
      <xdr:colOff>136525</xdr:colOff>
      <xdr:row>28</xdr:row>
      <xdr:rowOff>82550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247265" y="4718897"/>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88053</xdr:rowOff>
    </xdr:from>
    <xdr:to>
      <xdr:col>7</xdr:col>
      <xdr:colOff>187325</xdr:colOff>
      <xdr:row>28</xdr:row>
      <xdr:rowOff>18203</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525905" y="4614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138853</xdr:rowOff>
    </xdr:from>
    <xdr:to>
      <xdr:col>11</xdr:col>
      <xdr:colOff>136525</xdr:colOff>
      <xdr:row>28</xdr:row>
      <xdr:rowOff>24977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576705" y="4665133"/>
          <a:ext cx="67056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395989" y="502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2738129"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067569" y="489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397009" y="483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395989" y="46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2738129" y="450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067569" y="445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34730</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397009" y="439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債務償還比率は類似団体平均を下回っており、主な要因としては、本村はこれまで平成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年度策定の「九戸村行財政改革プログラム」に基づき人件費の削減や地方債残高の圧縮に努めてきたことが主な要因と考えている。具体的には、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村職員数を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、村長、副村長、教育長、職員の給与及び諸手当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を減少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させたこと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3027660" y="4390843"/>
          <a:ext cx="1269" cy="140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3080365" y="580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797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3080365" y="4831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001625" y="4852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359005" y="4831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688445" y="4948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1017885" y="49547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0347325" y="4971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149960</xdr:rowOff>
    </xdr:from>
    <xdr:to>
      <xdr:col>76</xdr:col>
      <xdr:colOff>73025</xdr:colOff>
      <xdr:row>27</xdr:row>
      <xdr:rowOff>80110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001625" y="45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1387</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3080365" y="43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92746</xdr:rowOff>
    </xdr:from>
    <xdr:to>
      <xdr:col>72</xdr:col>
      <xdr:colOff>123825</xdr:colOff>
      <xdr:row>27</xdr:row>
      <xdr:rowOff>22896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359005" y="4451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143546</xdr:rowOff>
    </xdr:from>
    <xdr:to>
      <xdr:col>76</xdr:col>
      <xdr:colOff>22225</xdr:colOff>
      <xdr:row>27</xdr:row>
      <xdr:rowOff>29310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2409805" y="4502186"/>
          <a:ext cx="619760" cy="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47561</xdr:rowOff>
    </xdr:from>
    <xdr:to>
      <xdr:col>68</xdr:col>
      <xdr:colOff>123825</xdr:colOff>
      <xdr:row>26</xdr:row>
      <xdr:rowOff>149161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688445" y="44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98361</xdr:rowOff>
    </xdr:from>
    <xdr:to>
      <xdr:col>72</xdr:col>
      <xdr:colOff>73025</xdr:colOff>
      <xdr:row>26</xdr:row>
      <xdr:rowOff>143546</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39245" y="4457001"/>
          <a:ext cx="67056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114799</xdr:rowOff>
    </xdr:from>
    <xdr:to>
      <xdr:col>64</xdr:col>
      <xdr:colOff>123825</xdr:colOff>
      <xdr:row>27</xdr:row>
      <xdr:rowOff>44949</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017885" y="4473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98361</xdr:rowOff>
    </xdr:from>
    <xdr:to>
      <xdr:col>68</xdr:col>
      <xdr:colOff>73025</xdr:colOff>
      <xdr:row>26</xdr:row>
      <xdr:rowOff>165599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068685" y="4457001"/>
          <a:ext cx="670560" cy="6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118809</xdr:rowOff>
    </xdr:from>
    <xdr:to>
      <xdr:col>60</xdr:col>
      <xdr:colOff>123825</xdr:colOff>
      <xdr:row>27</xdr:row>
      <xdr:rowOff>48959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0347325" y="4477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165599</xdr:rowOff>
    </xdr:from>
    <xdr:to>
      <xdr:col>64</xdr:col>
      <xdr:colOff>73025</xdr:colOff>
      <xdr:row>26</xdr:row>
      <xdr:rowOff>169609</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0398125" y="4524239"/>
          <a:ext cx="67056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2185092" y="492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1527232" y="503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0856672" y="50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0186112" y="506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39423</xdr:rowOff>
    </xdr:from>
    <xdr:ext cx="405111"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2217409" y="42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165688</xdr:rowOff>
    </xdr:from>
    <xdr:ext cx="405111"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1559549" y="4189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61476</xdr:rowOff>
    </xdr:from>
    <xdr:ext cx="405111"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0888989" y="42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65486</xdr:rowOff>
    </xdr:from>
    <xdr:ext cx="405111"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0218429" y="4256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4864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48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29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37</xdr:row>
      <xdr:rowOff>140970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343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31126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2788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19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24649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731026"/>
          <a:ext cx="0" cy="132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7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705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513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73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78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931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92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960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95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9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96274</xdr:rowOff>
    </xdr:from>
    <xdr:to>
      <xdr:col>55</xdr:col>
      <xdr:colOff>50800</xdr:colOff>
      <xdr:row>42</xdr:row>
      <xdr:rowOff>26424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969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91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119550</xdr:rowOff>
    </xdr:from>
    <xdr:to>
      <xdr:col>50</xdr:col>
      <xdr:colOff>165100</xdr:colOff>
      <xdr:row>42</xdr:row>
      <xdr:rowOff>49700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992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147074</xdr:rowOff>
    </xdr:from>
    <xdr:to>
      <xdr:col>55</xdr:col>
      <xdr:colOff>0</xdr:colOff>
      <xdr:row>41</xdr:row>
      <xdr:rowOff>170350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7020314"/>
          <a:ext cx="723900"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98982</xdr:rowOff>
    </xdr:from>
    <xdr:to>
      <xdr:col>46</xdr:col>
      <xdr:colOff>38100</xdr:colOff>
      <xdr:row>42</xdr:row>
      <xdr:rowOff>29132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972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149782</xdr:rowOff>
    </xdr:from>
    <xdr:to>
      <xdr:col>50</xdr:col>
      <xdr:colOff>114300</xdr:colOff>
      <xdr:row>41</xdr:row>
      <xdr:rowOff>170350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713980" y="7023022"/>
          <a:ext cx="78232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100030</xdr:rowOff>
    </xdr:from>
    <xdr:to>
      <xdr:col>41</xdr:col>
      <xdr:colOff>101600</xdr:colOff>
      <xdr:row>42</xdr:row>
      <xdr:rowOff>30180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97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149782</xdr:rowOff>
    </xdr:from>
    <xdr:to>
      <xdr:col>45</xdr:col>
      <xdr:colOff>177800</xdr:colOff>
      <xdr:row>41</xdr:row>
      <xdr:rowOff>150830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7023022"/>
          <a:ext cx="78994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101002</xdr:rowOff>
    </xdr:from>
    <xdr:to>
      <xdr:col>36</xdr:col>
      <xdr:colOff>165100</xdr:colOff>
      <xdr:row>42</xdr:row>
      <xdr:rowOff>31152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974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150830</xdr:rowOff>
    </xdr:from>
    <xdr:to>
      <xdr:col>41</xdr:col>
      <xdr:colOff>50800</xdr:colOff>
      <xdr:row>41</xdr:row>
      <xdr:rowOff>151802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7024070"/>
          <a:ext cx="7747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39271" y="6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477271" y="67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02571" y="67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05011" y="671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40827</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39271" y="708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20259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477271" y="70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21307</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02571" y="7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22279</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05011" y="70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349196"/>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128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157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095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78196</xdr:rowOff>
    </xdr:from>
    <xdr:to>
      <xdr:col>24</xdr:col>
      <xdr:colOff>114300</xdr:colOff>
      <xdr:row>56</xdr:row>
      <xdr:rowOff>8346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9298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31223</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92514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50437</xdr:rowOff>
    </xdr:from>
    <xdr:to>
      <xdr:col>20</xdr:col>
      <xdr:colOff>38100</xdr:colOff>
      <xdr:row>55</xdr:row>
      <xdr:rowOff>152037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9270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101237</xdr:rowOff>
    </xdr:from>
    <xdr:to>
      <xdr:col>24</xdr:col>
      <xdr:colOff>63500</xdr:colOff>
      <xdr:row>55</xdr:row>
      <xdr:rowOff>128996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9321437"/>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104322</xdr:rowOff>
    </xdr:from>
    <xdr:to>
      <xdr:col>15</xdr:col>
      <xdr:colOff>101600</xdr:colOff>
      <xdr:row>56</xdr:row>
      <xdr:rowOff>34472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9324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101237</xdr:rowOff>
    </xdr:from>
    <xdr:to>
      <xdr:col>19</xdr:col>
      <xdr:colOff>177800</xdr:colOff>
      <xdr:row>55</xdr:row>
      <xdr:rowOff>155122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565400" y="9321437"/>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76563</xdr:rowOff>
    </xdr:from>
    <xdr:to>
      <xdr:col>10</xdr:col>
      <xdr:colOff>165100</xdr:colOff>
      <xdr:row>56</xdr:row>
      <xdr:rowOff>6713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9296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127363</xdr:rowOff>
    </xdr:from>
    <xdr:to>
      <xdr:col>15</xdr:col>
      <xdr:colOff>50800</xdr:colOff>
      <xdr:row>55</xdr:row>
      <xdr:rowOff>155122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9347563"/>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71665</xdr:rowOff>
    </xdr:from>
    <xdr:to>
      <xdr:col>6</xdr:col>
      <xdr:colOff>38100</xdr:colOff>
      <xdr:row>56</xdr:row>
      <xdr:rowOff>1815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929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122465</xdr:rowOff>
    </xdr:from>
    <xdr:to>
      <xdr:col>10</xdr:col>
      <xdr:colOff>114300</xdr:colOff>
      <xdr:row>55</xdr:row>
      <xdr:rowOff>127363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9342665"/>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168564</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87641" y="90534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50999</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418021" y="9103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23240</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43321" y="9075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18342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45761" y="907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555551"/>
          <a:ext cx="0" cy="124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7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796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334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555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297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4427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4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442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41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8414</xdr:rowOff>
    </xdr:from>
    <xdr:to>
      <xdr:col>55</xdr:col>
      <xdr:colOff>50800</xdr:colOff>
      <xdr:row>64</xdr:row>
      <xdr:rowOff>110014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737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94791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65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8734</xdr:rowOff>
    </xdr:from>
    <xdr:to>
      <xdr:col>50</xdr:col>
      <xdr:colOff>165100</xdr:colOff>
      <xdr:row>64</xdr:row>
      <xdr:rowOff>110334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7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59214</xdr:rowOff>
    </xdr:from>
    <xdr:to>
      <xdr:col>55</xdr:col>
      <xdr:colOff>0</xdr:colOff>
      <xdr:row>64</xdr:row>
      <xdr:rowOff>59534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788174"/>
          <a:ext cx="7239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14552</xdr:rowOff>
    </xdr:from>
    <xdr:to>
      <xdr:col>46</xdr:col>
      <xdr:colOff>38100</xdr:colOff>
      <xdr:row>64</xdr:row>
      <xdr:rowOff>116152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743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59534</xdr:rowOff>
    </xdr:from>
    <xdr:to>
      <xdr:col>50</xdr:col>
      <xdr:colOff>114300</xdr:colOff>
      <xdr:row>64</xdr:row>
      <xdr:rowOff>65352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788494"/>
          <a:ext cx="78232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14738</xdr:rowOff>
    </xdr:from>
    <xdr:to>
      <xdr:col>41</xdr:col>
      <xdr:colOff>101600</xdr:colOff>
      <xdr:row>64</xdr:row>
      <xdr:rowOff>116338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74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65352</xdr:rowOff>
    </xdr:from>
    <xdr:to>
      <xdr:col>45</xdr:col>
      <xdr:colOff>177800</xdr:colOff>
      <xdr:row>64</xdr:row>
      <xdr:rowOff>65538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794312"/>
          <a:ext cx="78994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17259</xdr:rowOff>
    </xdr:from>
    <xdr:to>
      <xdr:col>36</xdr:col>
      <xdr:colOff>165100</xdr:colOff>
      <xdr:row>64</xdr:row>
      <xdr:rowOff>118859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7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65538</xdr:rowOff>
    </xdr:from>
    <xdr:to>
      <xdr:col>41</xdr:col>
      <xdr:colOff>50800</xdr:colOff>
      <xdr:row>64</xdr:row>
      <xdr:rowOff>68059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794498"/>
          <a:ext cx="7747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1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101461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39271" y="108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107279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77271" y="1083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107465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2571" y="108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109986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905011" y="1083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3028294"/>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8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302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72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95250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3935075"/>
          <a:ext cx="7315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385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20955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390840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38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82</xdr:row>
      <xdr:rowOff>161925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390078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82</xdr:row>
      <xdr:rowOff>154305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389888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219565" y="13132537"/>
          <a:ext cx="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9258300" y="145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4519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9258300" y="129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3132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9258300" y="1409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192260" y="14245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445500" y="1425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670800" y="14271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8732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098540" y="1425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109525</xdr:rowOff>
    </xdr:from>
    <xdr:to>
      <xdr:col>55</xdr:col>
      <xdr:colOff>50800</xdr:colOff>
      <xdr:row>86</xdr:row>
      <xdr:rowOff>39675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192260" y="14358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24452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9258300" y="142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111888</xdr:rowOff>
    </xdr:from>
    <xdr:to>
      <xdr:col>50</xdr:col>
      <xdr:colOff>165100</xdr:colOff>
      <xdr:row>86</xdr:row>
      <xdr:rowOff>42038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445500" y="14361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160325</xdr:rowOff>
    </xdr:from>
    <xdr:to>
      <xdr:col>55</xdr:col>
      <xdr:colOff>0</xdr:colOff>
      <xdr:row>85</xdr:row>
      <xdr:rowOff>162688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496300" y="14409725"/>
          <a:ext cx="7239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114936</xdr:rowOff>
    </xdr:from>
    <xdr:to>
      <xdr:col>46</xdr:col>
      <xdr:colOff>38100</xdr:colOff>
      <xdr:row>86</xdr:row>
      <xdr:rowOff>45086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670800" y="14364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162688</xdr:rowOff>
    </xdr:from>
    <xdr:to>
      <xdr:col>50</xdr:col>
      <xdr:colOff>114300</xdr:colOff>
      <xdr:row>85</xdr:row>
      <xdr:rowOff>165736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713980" y="14412088"/>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117983</xdr:rowOff>
    </xdr:from>
    <xdr:to>
      <xdr:col>41</xdr:col>
      <xdr:colOff>101600</xdr:colOff>
      <xdr:row>86</xdr:row>
      <xdr:rowOff>48133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873240" y="14367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165736</xdr:rowOff>
    </xdr:from>
    <xdr:to>
      <xdr:col>45</xdr:col>
      <xdr:colOff>177800</xdr:colOff>
      <xdr:row>85</xdr:row>
      <xdr:rowOff>168783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24040" y="14415136"/>
          <a:ext cx="78994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120955</xdr:rowOff>
    </xdr:from>
    <xdr:to>
      <xdr:col>36</xdr:col>
      <xdr:colOff>165100</xdr:colOff>
      <xdr:row>86</xdr:row>
      <xdr:rowOff>51105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098540" y="1437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168783</xdr:rowOff>
    </xdr:from>
    <xdr:to>
      <xdr:col>41</xdr:col>
      <xdr:colOff>50800</xdr:colOff>
      <xdr:row>86</xdr:row>
      <xdr:rowOff>305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149340" y="144181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8271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750958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67120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593732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33165</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8271587" y="144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36213</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7509587" y="144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39260</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6712027" y="144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42232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5937327" y="1445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4375764"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44145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428750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4414500" y="613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325600" y="62819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5788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8041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029440" y="6234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123188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4325600" y="65388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4414500"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120106</xdr:rowOff>
    </xdr:from>
    <xdr:to>
      <xdr:col>81</xdr:col>
      <xdr:colOff>101600</xdr:colOff>
      <xdr:row>39</xdr:row>
      <xdr:rowOff>50256</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578840" y="649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170906</xdr:rowOff>
    </xdr:from>
    <xdr:to>
      <xdr:col>85</xdr:col>
      <xdr:colOff>127000</xdr:colOff>
      <xdr:row>39</xdr:row>
      <xdr:rowOff>51707</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3629640" y="6541226"/>
          <a:ext cx="74676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2804140" y="6443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170906</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854940" y="6493873"/>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20501</xdr:rowOff>
    </xdr:from>
    <xdr:to>
      <xdr:col>72</xdr:col>
      <xdr:colOff>38100</xdr:colOff>
      <xdr:row>38</xdr:row>
      <xdr:rowOff>122101</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029440" y="6390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71301</xdr:rowOff>
    </xdr:from>
    <xdr:to>
      <xdr:col>76</xdr:col>
      <xdr:colOff>114300</xdr:colOff>
      <xdr:row>38</xdr:row>
      <xdr:rowOff>123553</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072620" y="6441621"/>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123188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71301</xdr:rowOff>
    </xdr:from>
    <xdr:to>
      <xdr:col>71</xdr:col>
      <xdr:colOff>177800</xdr:colOff>
      <xdr:row>38</xdr:row>
      <xdr:rowOff>87630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flipV="1">
          <a:off x="11282680" y="6441621"/>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437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75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19005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110298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41383</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4372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752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113228</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190054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110298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19509104" y="5850636"/>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19547840" y="56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9443700" y="5850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19547840" y="6621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58940" y="676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73504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79374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7162780" y="6777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6388080" y="6263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95504</xdr:rowOff>
    </xdr:from>
    <xdr:to>
      <xdr:col>116</xdr:col>
      <xdr:colOff>114300</xdr:colOff>
      <xdr:row>41</xdr:row>
      <xdr:rowOff>25654</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58940" y="6801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73931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1954784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100076</xdr:rowOff>
    </xdr:from>
    <xdr:to>
      <xdr:col>112</xdr:col>
      <xdr:colOff>38100</xdr:colOff>
      <xdr:row>41</xdr:row>
      <xdr:rowOff>30226</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735040" y="6805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146304</xdr:rowOff>
    </xdr:from>
    <xdr:to>
      <xdr:col>116</xdr:col>
      <xdr:colOff>63500</xdr:colOff>
      <xdr:row>40</xdr:row>
      <xdr:rowOff>150876</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8778220" y="685190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106172</xdr:rowOff>
    </xdr:from>
    <xdr:to>
      <xdr:col>107</xdr:col>
      <xdr:colOff>101600</xdr:colOff>
      <xdr:row>41</xdr:row>
      <xdr:rowOff>36322</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7937480" y="6811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150876</xdr:rowOff>
    </xdr:from>
    <xdr:to>
      <xdr:col>111</xdr:col>
      <xdr:colOff>177800</xdr:colOff>
      <xdr:row>40</xdr:row>
      <xdr:rowOff>156972</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7988280" y="6856476"/>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7162780" y="681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156972</xdr:rowOff>
    </xdr:from>
    <xdr:to>
      <xdr:col>107</xdr:col>
      <xdr:colOff>50800</xdr:colOff>
      <xdr:row>40</xdr:row>
      <xdr:rowOff>160782</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7213580" y="6862572"/>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113030</xdr:rowOff>
    </xdr:from>
    <xdr:to>
      <xdr:col>98</xdr:col>
      <xdr:colOff>38100</xdr:colOff>
      <xdr:row>41</xdr:row>
      <xdr:rowOff>43180</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6388080" y="68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163830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6431260" y="6866382"/>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5611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777626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7001567"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6226867"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21353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561127" y="689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27449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777626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70015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34307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622686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4375764" y="921829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4414500" y="899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4287500" y="9218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35788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123188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141605</xdr:rowOff>
    </xdr:from>
    <xdr:to>
      <xdr:col>85</xdr:col>
      <xdr:colOff>177800</xdr:colOff>
      <xdr:row>62</xdr:row>
      <xdr:rowOff>71755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4325600" y="103676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120032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44145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137795</xdr:rowOff>
    </xdr:from>
    <xdr:to>
      <xdr:col>81</xdr:col>
      <xdr:colOff>101600</xdr:colOff>
      <xdr:row>62</xdr:row>
      <xdr:rowOff>67945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357884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17145</xdr:rowOff>
    </xdr:from>
    <xdr:to>
      <xdr:col>85</xdr:col>
      <xdr:colOff>127000</xdr:colOff>
      <xdr:row>62</xdr:row>
      <xdr:rowOff>20955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3629640" y="1041082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280414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17145</xdr:rowOff>
    </xdr:from>
    <xdr:to>
      <xdr:col>81</xdr:col>
      <xdr:colOff>50800</xdr:colOff>
      <xdr:row>62</xdr:row>
      <xdr:rowOff>80010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flipV="1">
          <a:off x="12854940" y="1041082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202944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80010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072620" y="104394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133985</xdr:rowOff>
    </xdr:from>
    <xdr:to>
      <xdr:col>67</xdr:col>
      <xdr:colOff>101600</xdr:colOff>
      <xdr:row>62</xdr:row>
      <xdr:rowOff>64135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123188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13335</xdr:rowOff>
    </xdr:from>
    <xdr:to>
      <xdr:col>71</xdr:col>
      <xdr:colOff>177800</xdr:colOff>
      <xdr:row>62</xdr:row>
      <xdr:rowOff>45720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1282680" y="1040701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3437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2675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110298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59072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34372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26752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19005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55262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110298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9509104" y="9410395"/>
          <a:ext cx="0" cy="1280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19547840" y="106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9443700" y="1069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19547840" y="91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9443700" y="941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19547840" y="1047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58940" y="10498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735040" y="10507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79374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7162780" y="10501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6388080" y="10500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26162</xdr:rowOff>
    </xdr:from>
    <xdr:to>
      <xdr:col>116</xdr:col>
      <xdr:colOff>114300</xdr:colOff>
      <xdr:row>62</xdr:row>
      <xdr:rowOff>127762</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945894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49039</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19547840" y="102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32563</xdr:rowOff>
    </xdr:from>
    <xdr:to>
      <xdr:col>112</xdr:col>
      <xdr:colOff>38100</xdr:colOff>
      <xdr:row>62</xdr:row>
      <xdr:rowOff>134163</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8735040" y="10426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76962</xdr:rowOff>
    </xdr:from>
    <xdr:to>
      <xdr:col>116</xdr:col>
      <xdr:colOff>63500</xdr:colOff>
      <xdr:row>62</xdr:row>
      <xdr:rowOff>83363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8778220" y="10470642"/>
          <a:ext cx="73152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40945</xdr:rowOff>
    </xdr:from>
    <xdr:to>
      <xdr:col>107</xdr:col>
      <xdr:colOff>101600</xdr:colOff>
      <xdr:row>62</xdr:row>
      <xdr:rowOff>142545</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7937480" y="104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83363</xdr:rowOff>
    </xdr:from>
    <xdr:to>
      <xdr:col>111</xdr:col>
      <xdr:colOff>177800</xdr:colOff>
      <xdr:row>62</xdr:row>
      <xdr:rowOff>91745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7988280" y="10477043"/>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46584</xdr:rowOff>
    </xdr:from>
    <xdr:to>
      <xdr:col>102</xdr:col>
      <xdr:colOff>165100</xdr:colOff>
      <xdr:row>62</xdr:row>
      <xdr:rowOff>148184</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7162780" y="104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91745</xdr:rowOff>
    </xdr:from>
    <xdr:to>
      <xdr:col>107</xdr:col>
      <xdr:colOff>50800</xdr:colOff>
      <xdr:row>62</xdr:row>
      <xdr:rowOff>97384</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7213580" y="10485425"/>
          <a:ext cx="7747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51918</xdr:rowOff>
    </xdr:from>
    <xdr:to>
      <xdr:col>98</xdr:col>
      <xdr:colOff>38100</xdr:colOff>
      <xdr:row>62</xdr:row>
      <xdr:rowOff>153518</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6388080" y="10445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97384</xdr:rowOff>
    </xdr:from>
    <xdr:to>
      <xdr:col>102</xdr:col>
      <xdr:colOff>114300</xdr:colOff>
      <xdr:row>62</xdr:row>
      <xdr:rowOff>102718</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6431260" y="10491064"/>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18561127" y="105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17776267" y="1060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7001567" y="105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6226867" y="105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150690</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18561127" y="1020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159072</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17776267" y="1021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164711</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7001567" y="102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170045</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6226867" y="1022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100-00009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4375764" y="1683203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100-00009C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00000000-0008-0000-0100-00009E020000}"/>
            </a:ext>
          </a:extLst>
        </xdr:cNvPr>
        <xdr:cNvSpPr txBox="1"/>
      </xdr:nvSpPr>
      <xdr:spPr>
        <a:xfrm>
          <a:off x="14414500" y="16611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42875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100-0000A0020000}"/>
            </a:ext>
          </a:extLst>
        </xdr:cNvPr>
        <xdr:cNvSpPr txBox="1"/>
      </xdr:nvSpPr>
      <xdr:spPr>
        <a:xfrm>
          <a:off x="14414500" y="1765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325600" y="177985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5788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1231880" y="17712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149498</xdr:rowOff>
    </xdr:from>
    <xdr:to>
      <xdr:col>85</xdr:col>
      <xdr:colOff>177800</xdr:colOff>
      <xdr:row>107</xdr:row>
      <xdr:rowOff>79648</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4325600" y="179193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127925</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100-0000AC020000}"/>
            </a:ext>
          </a:extLst>
        </xdr:cNvPr>
        <xdr:cNvSpPr txBox="1"/>
      </xdr:nvSpPr>
      <xdr:spPr>
        <a:xfrm>
          <a:off x="14414500"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35788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107</xdr:row>
      <xdr:rowOff>28848</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3629640" y="17953264"/>
          <a:ext cx="74676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2804140" y="1788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161108</xdr:rowOff>
    </xdr:from>
    <xdr:to>
      <xdr:col>81</xdr:col>
      <xdr:colOff>50800</xdr:colOff>
      <xdr:row>107</xdr:row>
      <xdr:rowOff>15784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2854940" y="17930948"/>
          <a:ext cx="7747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029440" y="17875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106</xdr:row>
      <xdr:rowOff>161108</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072620" y="17926051"/>
          <a:ext cx="78232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1231880" y="17842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156211</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1282680" y="17893392"/>
          <a:ext cx="78994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3437244" y="1752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2675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100-0000B7020000}"/>
            </a:ext>
          </a:extLst>
        </xdr:cNvPr>
        <xdr:cNvSpPr txBox="1"/>
      </xdr:nvSpPr>
      <xdr:spPr>
        <a:xfrm>
          <a:off x="119005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100-0000B8020000}"/>
            </a:ext>
          </a:extLst>
        </xdr:cNvPr>
        <xdr:cNvSpPr txBox="1"/>
      </xdr:nvSpPr>
      <xdr:spPr>
        <a:xfrm>
          <a:off x="11102984" y="174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100-0000B9020000}"/>
            </a:ext>
          </a:extLst>
        </xdr:cNvPr>
        <xdr:cNvSpPr txBox="1"/>
      </xdr:nvSpPr>
      <xdr:spPr>
        <a:xfrm>
          <a:off x="134372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100-0000BA020000}"/>
            </a:ext>
          </a:extLst>
        </xdr:cNvPr>
        <xdr:cNvSpPr txBox="1"/>
      </xdr:nvSpPr>
      <xdr:spPr>
        <a:xfrm>
          <a:off x="12675244" y="1796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100-0000BB020000}"/>
            </a:ext>
          </a:extLst>
        </xdr:cNvPr>
        <xdr:cNvSpPr txBox="1"/>
      </xdr:nvSpPr>
      <xdr:spPr>
        <a:xfrm>
          <a:off x="11900544"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100-0000BC020000}"/>
            </a:ext>
          </a:extLst>
        </xdr:cNvPr>
        <xdr:cNvSpPr txBox="1"/>
      </xdr:nvSpPr>
      <xdr:spPr>
        <a:xfrm>
          <a:off x="11102984" y="1793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9509104" y="16910495"/>
          <a:ext cx="0" cy="11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19547840" y="180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9443700" y="18048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19547840" y="166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9443700" y="16910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19547840" y="17720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58940" y="17742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735040" y="17727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79374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716278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6388080" y="17748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134556</xdr:rowOff>
    </xdr:from>
    <xdr:to>
      <xdr:col>116</xdr:col>
      <xdr:colOff>114300</xdr:colOff>
      <xdr:row>106</xdr:row>
      <xdr:rowOff>64706</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9458940" y="17736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157433</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19547840" y="1759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140272</xdr:rowOff>
    </xdr:from>
    <xdr:to>
      <xdr:col>112</xdr:col>
      <xdr:colOff>38100</xdr:colOff>
      <xdr:row>106</xdr:row>
      <xdr:rowOff>70422</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8735040" y="17742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13906</xdr:rowOff>
    </xdr:from>
    <xdr:to>
      <xdr:col>116</xdr:col>
      <xdr:colOff>63500</xdr:colOff>
      <xdr:row>106</xdr:row>
      <xdr:rowOff>19622</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8778220" y="17783746"/>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147129</xdr:rowOff>
    </xdr:from>
    <xdr:to>
      <xdr:col>107</xdr:col>
      <xdr:colOff>101600</xdr:colOff>
      <xdr:row>106</xdr:row>
      <xdr:rowOff>77279</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7937480" y="17749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19622</xdr:rowOff>
    </xdr:from>
    <xdr:to>
      <xdr:col>111</xdr:col>
      <xdr:colOff>177800</xdr:colOff>
      <xdr:row>106</xdr:row>
      <xdr:rowOff>26479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7988280" y="17789462"/>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152273</xdr:rowOff>
    </xdr:from>
    <xdr:to>
      <xdr:col>102</xdr:col>
      <xdr:colOff>165100</xdr:colOff>
      <xdr:row>106</xdr:row>
      <xdr:rowOff>82423</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7162780" y="1775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26479</xdr:rowOff>
    </xdr:from>
    <xdr:to>
      <xdr:col>107</xdr:col>
      <xdr:colOff>50800</xdr:colOff>
      <xdr:row>106</xdr:row>
      <xdr:rowOff>31623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7213580" y="17796319"/>
          <a:ext cx="7747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156845</xdr:rowOff>
    </xdr:from>
    <xdr:to>
      <xdr:col>98</xdr:col>
      <xdr:colOff>38100</xdr:colOff>
      <xdr:row>106</xdr:row>
      <xdr:rowOff>86995</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6388080" y="1775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31623</xdr:rowOff>
    </xdr:from>
    <xdr:to>
      <xdr:col>102</xdr:col>
      <xdr:colOff>114300</xdr:colOff>
      <xdr:row>106</xdr:row>
      <xdr:rowOff>36195</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6431260" y="17801463"/>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1856112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17776267" y="175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70015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6226867" y="1752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61549</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18561127" y="1783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68406</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17776267" y="1783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73550</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7001567" y="1784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78122</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6226867"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類似団体と比較して有形固定資産減価償却率が低くなっている施設は、道路及び橋りょうであり、その他は総じて高くなっている。 </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学校施設については、小学校が有形固定資産減価償却率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％、中学校が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％となっており、特に小学校の有形固定資産減価償却率が高い。令和２年度に個別施設計画を策定したところであり、同計画では築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年目に大規模改造、築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年目で長寿命化改修、築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年で改築というスパンを基本に維持・更新に取り組んでいくこととしているが、令和７年度に小学校が統合されるため、改訂した公共施設総合管理計画に基づき、検討する必要がある。 また、文科系施設、子育て支援施設、産業系施設、行政関連施設とも基本的には築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年目に長寿命化改修、中間年で大規模改造を行い、機能向上を図っていく。ただし、築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年以上で劣化状況の激しい場合は改築も検討するとしている。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また、一人当たり面積については、学校施設と公民館を除き、類似団体をいずれも下回っている。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086225" y="9462952"/>
          <a:ext cx="0" cy="139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12496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03606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12160" y="1031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146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399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3606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12496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12160" y="10374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80010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355340" y="10421439"/>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136978</xdr:rowOff>
    </xdr:from>
    <xdr:to>
      <xdr:col>15</xdr:col>
      <xdr:colOff>101600</xdr:colOff>
      <xdr:row>64</xdr:row>
      <xdr:rowOff>67128</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1460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64</xdr:row>
      <xdr:rowOff>16328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565400" y="10421439"/>
          <a:ext cx="789940" cy="3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89626</xdr:rowOff>
    </xdr:from>
    <xdr:to>
      <xdr:col>10</xdr:col>
      <xdr:colOff>165100</xdr:colOff>
      <xdr:row>64</xdr:row>
      <xdr:rowOff>19776</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739900" y="10650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140426</xdr:rowOff>
    </xdr:from>
    <xdr:to>
      <xdr:col>15</xdr:col>
      <xdr:colOff>50800</xdr:colOff>
      <xdr:row>64</xdr:row>
      <xdr:rowOff>16328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790700" y="10701746"/>
          <a:ext cx="7747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40640</xdr:rowOff>
    </xdr:from>
    <xdr:to>
      <xdr:col>6</xdr:col>
      <xdr:colOff>38100</xdr:colOff>
      <xdr:row>63</xdr:row>
      <xdr:rowOff>142240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96520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91440</xdr:rowOff>
    </xdr:from>
    <xdr:to>
      <xdr:col>10</xdr:col>
      <xdr:colOff>114300</xdr:colOff>
      <xdr:row>63</xdr:row>
      <xdr:rowOff>140426</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008380" y="10652760"/>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17056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38570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6110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8363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17056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58255</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385704"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10903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611004" y="107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133367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3630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9219565" y="933678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9258300"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154160" y="10609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9258300" y="91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15416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9258300" y="1000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9192260" y="10147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8445500" y="10165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7670800" y="10158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6873240" y="10140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098540" y="1015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150940</xdr:rowOff>
    </xdr:from>
    <xdr:to>
      <xdr:col>55</xdr:col>
      <xdr:colOff>50800</xdr:colOff>
      <xdr:row>62</xdr:row>
      <xdr:rowOff>81090</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9192260" y="10376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129367</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9258300" y="1035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158369</xdr:rowOff>
    </xdr:from>
    <xdr:to>
      <xdr:col>50</xdr:col>
      <xdr:colOff>165100</xdr:colOff>
      <xdr:row>62</xdr:row>
      <xdr:rowOff>88519</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8445500" y="1038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30290</xdr:rowOff>
    </xdr:from>
    <xdr:to>
      <xdr:col>55</xdr:col>
      <xdr:colOff>0</xdr:colOff>
      <xdr:row>62</xdr:row>
      <xdr:rowOff>37719</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8496300" y="10423970"/>
          <a:ext cx="7239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163513</xdr:rowOff>
    </xdr:from>
    <xdr:to>
      <xdr:col>46</xdr:col>
      <xdr:colOff>38100</xdr:colOff>
      <xdr:row>62</xdr:row>
      <xdr:rowOff>93663</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7670800" y="10389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37719</xdr:rowOff>
    </xdr:from>
    <xdr:to>
      <xdr:col>50</xdr:col>
      <xdr:colOff>114300</xdr:colOff>
      <xdr:row>62</xdr:row>
      <xdr:rowOff>42863</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7713980" y="10431399"/>
          <a:ext cx="78232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687324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42863</xdr:rowOff>
    </xdr:from>
    <xdr:to>
      <xdr:col>45</xdr:col>
      <xdr:colOff>177800</xdr:colOff>
      <xdr:row>62</xdr:row>
      <xdr:rowOff>45720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6924040" y="10436543"/>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169799</xdr:rowOff>
    </xdr:from>
    <xdr:to>
      <xdr:col>36</xdr:col>
      <xdr:colOff>165100</xdr:colOff>
      <xdr:row>62</xdr:row>
      <xdr:rowOff>99949</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098540" y="10395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49149</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149340" y="10439400"/>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8271587" y="99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750958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67120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5937327" y="99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79646</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8271587" y="104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84790</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7509587" y="104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67120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91076</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5937327" y="1048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2" name="【保健センター・保健所】&#10;有形固定資産減価償却率グラフ枠">
          <a:extLst>
            <a:ext uri="{FF2B5EF4-FFF2-40B4-BE49-F238E27FC236}">
              <a16:creationId xmlns:a16="http://schemas.microsoft.com/office/drawing/2014/main" id="{00000000-0008-0000-0200-0000E800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4375764" y="929259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4" name="【保健センター・保健所】&#10;有形固定資産減価償却率最小値テキスト">
          <a:extLst>
            <a:ext uri="{FF2B5EF4-FFF2-40B4-BE49-F238E27FC236}">
              <a16:creationId xmlns:a16="http://schemas.microsoft.com/office/drawing/2014/main" id="{00000000-0008-0000-0200-0000EA00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236" name="【保健センター・保健所】&#10;有形固定資産減価償却率最大値テキスト">
          <a:extLst>
            <a:ext uri="{FF2B5EF4-FFF2-40B4-BE49-F238E27FC236}">
              <a16:creationId xmlns:a16="http://schemas.microsoft.com/office/drawing/2014/main" id="{00000000-0008-0000-0200-0000EC000000}"/>
            </a:ext>
          </a:extLst>
        </xdr:cNvPr>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238" name="【保健センター・保健所】&#10;有形固定資産減価償却率平均値テキスト">
          <a:extLst>
            <a:ext uri="{FF2B5EF4-FFF2-40B4-BE49-F238E27FC236}">
              <a16:creationId xmlns:a16="http://schemas.microsoft.com/office/drawing/2014/main" id="{00000000-0008-0000-0200-0000EE000000}"/>
            </a:ext>
          </a:extLst>
        </xdr:cNvPr>
        <xdr:cNvSpPr txBox="1"/>
      </xdr:nvSpPr>
      <xdr:spPr>
        <a:xfrm>
          <a:off x="14414500" y="973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14325600" y="98837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35788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128041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12029440" y="9780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1123188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14325600" y="10384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137177</xdr:rowOff>
    </xdr:from>
    <xdr:ext cx="405111" cy="259045"/>
    <xdr:sp macro="" textlink="">
      <xdr:nvSpPr>
        <xdr:cNvPr id="250" name="【保健センター・保健所】&#10;有形固定資産減価償却率該当値テキスト">
          <a:extLst>
            <a:ext uri="{FF2B5EF4-FFF2-40B4-BE49-F238E27FC236}">
              <a16:creationId xmlns:a16="http://schemas.microsoft.com/office/drawing/2014/main" id="{00000000-0008-0000-0200-0000FA000000}"/>
            </a:ext>
          </a:extLst>
        </xdr:cNvPr>
        <xdr:cNvSpPr txBox="1"/>
      </xdr:nvSpPr>
      <xdr:spPr>
        <a:xfrm>
          <a:off x="144145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38100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3629640" y="103936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1280414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2854940" y="103593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120294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133350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2072620" y="103212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112318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95250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1282680" y="102831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259" name="n_1aveValue【保健センター・保健所】&#10;有形固定資産減価償却率">
          <a:extLst>
            <a:ext uri="{FF2B5EF4-FFF2-40B4-BE49-F238E27FC236}">
              <a16:creationId xmlns:a16="http://schemas.microsoft.com/office/drawing/2014/main" id="{00000000-0008-0000-0200-000003010000}"/>
            </a:ext>
          </a:extLst>
        </xdr:cNvPr>
        <xdr:cNvSpPr txBox="1"/>
      </xdr:nvSpPr>
      <xdr:spPr>
        <a:xfrm>
          <a:off x="13437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260" name="n_2aveValue【保健センター・保健所】&#10;有形固定資産減価償却率">
          <a:extLst>
            <a:ext uri="{FF2B5EF4-FFF2-40B4-BE49-F238E27FC236}">
              <a16:creationId xmlns:a16="http://schemas.microsoft.com/office/drawing/2014/main" id="{00000000-0008-0000-0200-000004010000}"/>
            </a:ext>
          </a:extLst>
        </xdr:cNvPr>
        <xdr:cNvSpPr txBox="1"/>
      </xdr:nvSpPr>
      <xdr:spPr>
        <a:xfrm>
          <a:off x="12675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261" name="n_3aveValue【保健センター・保健所】&#10;有形固定資産減価償却率">
          <a:extLst>
            <a:ext uri="{FF2B5EF4-FFF2-40B4-BE49-F238E27FC236}">
              <a16:creationId xmlns:a16="http://schemas.microsoft.com/office/drawing/2014/main" id="{00000000-0008-0000-0200-000005010000}"/>
            </a:ext>
          </a:extLst>
        </xdr:cNvPr>
        <xdr:cNvSpPr txBox="1"/>
      </xdr:nvSpPr>
      <xdr:spPr>
        <a:xfrm>
          <a:off x="119005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262" name="n_4aveValue【保健センター・保健所】&#10;有形固定資産減価償却率">
          <a:extLst>
            <a:ext uri="{FF2B5EF4-FFF2-40B4-BE49-F238E27FC236}">
              <a16:creationId xmlns:a16="http://schemas.microsoft.com/office/drawing/2014/main" id="{00000000-0008-0000-0200-000006010000}"/>
            </a:ext>
          </a:extLst>
        </xdr:cNvPr>
        <xdr:cNvSpPr txBox="1"/>
      </xdr:nvSpPr>
      <xdr:spPr>
        <a:xfrm>
          <a:off x="1110298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263" name="n_1mainValue【保健センター・保健所】&#10;有形固定資産減価償却率">
          <a:extLst>
            <a:ext uri="{FF2B5EF4-FFF2-40B4-BE49-F238E27FC236}">
              <a16:creationId xmlns:a16="http://schemas.microsoft.com/office/drawing/2014/main" id="{00000000-0008-0000-0200-000007010000}"/>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264" name="n_2mainValue【保健センター・保健所】&#10;有形固定資産減価償却率">
          <a:extLst>
            <a:ext uri="{FF2B5EF4-FFF2-40B4-BE49-F238E27FC236}">
              <a16:creationId xmlns:a16="http://schemas.microsoft.com/office/drawing/2014/main" id="{00000000-0008-0000-0200-000008010000}"/>
            </a:ext>
          </a:extLst>
        </xdr:cNvPr>
        <xdr:cNvSpPr txBox="1"/>
      </xdr:nvSpPr>
      <xdr:spPr>
        <a:xfrm>
          <a:off x="126752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265" name="n_3mainValue【保健センター・保健所】&#10;有形固定資産減価償却率">
          <a:extLst>
            <a:ext uri="{FF2B5EF4-FFF2-40B4-BE49-F238E27FC236}">
              <a16:creationId xmlns:a16="http://schemas.microsoft.com/office/drawing/2014/main" id="{00000000-0008-0000-0200-000009010000}"/>
            </a:ext>
          </a:extLst>
        </xdr:cNvPr>
        <xdr:cNvSpPr txBox="1"/>
      </xdr:nvSpPr>
      <xdr:spPr>
        <a:xfrm>
          <a:off x="119005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266" name="n_4mainValue【保健センター・保健所】&#10;有形固定資産減価償却率">
          <a:extLst>
            <a:ext uri="{FF2B5EF4-FFF2-40B4-BE49-F238E27FC236}">
              <a16:creationId xmlns:a16="http://schemas.microsoft.com/office/drawing/2014/main" id="{00000000-0008-0000-0200-00000A010000}"/>
            </a:ext>
          </a:extLst>
        </xdr:cNvPr>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7" name="【保健センター・保健所】&#10;一人当たり面積グラフ枠">
          <a:extLst>
            <a:ext uri="{FF2B5EF4-FFF2-40B4-BE49-F238E27FC236}">
              <a16:creationId xmlns:a16="http://schemas.microsoft.com/office/drawing/2014/main" id="{00000000-0008-0000-0200-00001F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19509104" y="9476994"/>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89" name="【保健センター・保健所】&#10;一人当たり面積最小値テキスト">
          <a:extLst>
            <a:ext uri="{FF2B5EF4-FFF2-40B4-BE49-F238E27FC236}">
              <a16:creationId xmlns:a16="http://schemas.microsoft.com/office/drawing/2014/main" id="{00000000-0008-0000-0200-00002101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291" name="【保健センター・保健所】&#10;一人当たり面積最大値テキスト">
          <a:extLst>
            <a:ext uri="{FF2B5EF4-FFF2-40B4-BE49-F238E27FC236}">
              <a16:creationId xmlns:a16="http://schemas.microsoft.com/office/drawing/2014/main" id="{00000000-0008-0000-0200-000023010000}"/>
            </a:ext>
          </a:extLst>
        </xdr:cNvPr>
        <xdr:cNvSpPr txBox="1"/>
      </xdr:nvSpPr>
      <xdr:spPr>
        <a:xfrm>
          <a:off x="19547840" y="925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1944370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293" name="【保健センター・保健所】&#10;一人当たり面積平均値テキスト">
          <a:extLst>
            <a:ext uri="{FF2B5EF4-FFF2-40B4-BE49-F238E27FC236}">
              <a16:creationId xmlns:a16="http://schemas.microsoft.com/office/drawing/2014/main" id="{00000000-0008-0000-0200-000025010000}"/>
            </a:ext>
          </a:extLst>
        </xdr:cNvPr>
        <xdr:cNvSpPr txBox="1"/>
      </xdr:nvSpPr>
      <xdr:spPr>
        <a:xfrm>
          <a:off x="1954784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94589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79374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716278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6388080" y="1024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945894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161307</xdr:rowOff>
    </xdr:from>
    <xdr:ext cx="469744" cy="259045"/>
    <xdr:sp macro="" textlink="">
      <xdr:nvSpPr>
        <xdr:cNvPr id="305" name="【保健センター・保健所】&#10;一人当たり面積該当値テキスト">
          <a:extLst>
            <a:ext uri="{FF2B5EF4-FFF2-40B4-BE49-F238E27FC236}">
              <a16:creationId xmlns:a16="http://schemas.microsoft.com/office/drawing/2014/main" id="{00000000-0008-0000-0200-000031010000}"/>
            </a:ext>
          </a:extLst>
        </xdr:cNvPr>
        <xdr:cNvSpPr txBox="1"/>
      </xdr:nvSpPr>
      <xdr:spPr>
        <a:xfrm>
          <a:off x="19547840"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79502</xdr:rowOff>
    </xdr:from>
    <xdr:to>
      <xdr:col>112</xdr:col>
      <xdr:colOff>38100</xdr:colOff>
      <xdr:row>63</xdr:row>
      <xdr:rowOff>9652</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8735040" y="1047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130302</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18778220" y="1051941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7937480" y="1047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130302</xdr:rowOff>
    </xdr:from>
    <xdr:to>
      <xdr:col>111</xdr:col>
      <xdr:colOff>177800</xdr:colOff>
      <xdr:row>62</xdr:row>
      <xdr:rowOff>134874</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17988280" y="105239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7162780" y="10482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139446</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17213580" y="1052855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6388080" y="10484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141732</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6431260" y="1053312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314" name="n_1aveValue【保健センター・保健所】&#10;一人当たり面積">
          <a:extLst>
            <a:ext uri="{FF2B5EF4-FFF2-40B4-BE49-F238E27FC236}">
              <a16:creationId xmlns:a16="http://schemas.microsoft.com/office/drawing/2014/main" id="{00000000-0008-0000-0200-00003A010000}"/>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315" name="n_2aveValue【保健センター・保健所】&#10;一人当たり面積">
          <a:extLst>
            <a:ext uri="{FF2B5EF4-FFF2-40B4-BE49-F238E27FC236}">
              <a16:creationId xmlns:a16="http://schemas.microsoft.com/office/drawing/2014/main" id="{00000000-0008-0000-0200-00003B010000}"/>
            </a:ext>
          </a:extLst>
        </xdr:cNvPr>
        <xdr:cNvSpPr txBox="1"/>
      </xdr:nvSpPr>
      <xdr:spPr>
        <a:xfrm>
          <a:off x="1777626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316" name="n_3aveValue【保健センター・保健所】&#10;一人当たり面積">
          <a:extLst>
            <a:ext uri="{FF2B5EF4-FFF2-40B4-BE49-F238E27FC236}">
              <a16:creationId xmlns:a16="http://schemas.microsoft.com/office/drawing/2014/main" id="{00000000-0008-0000-0200-00003C010000}"/>
            </a:ext>
          </a:extLst>
        </xdr:cNvPr>
        <xdr:cNvSpPr txBox="1"/>
      </xdr:nvSpPr>
      <xdr:spPr>
        <a:xfrm>
          <a:off x="170015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317" name="n_4aveValue【保健センター・保健所】&#10;一人当たり面積">
          <a:extLst>
            <a:ext uri="{FF2B5EF4-FFF2-40B4-BE49-F238E27FC236}">
              <a16:creationId xmlns:a16="http://schemas.microsoft.com/office/drawing/2014/main" id="{00000000-0008-0000-0200-00003D010000}"/>
            </a:ext>
          </a:extLst>
        </xdr:cNvPr>
        <xdr:cNvSpPr txBox="1"/>
      </xdr:nvSpPr>
      <xdr:spPr>
        <a:xfrm>
          <a:off x="162268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xdr:rowOff>
    </xdr:from>
    <xdr:ext cx="469744" cy="259045"/>
    <xdr:sp macro="" textlink="">
      <xdr:nvSpPr>
        <xdr:cNvPr id="318" name="n_1mainValue【保健センター・保健所】&#10;一人当たり面積">
          <a:extLst>
            <a:ext uri="{FF2B5EF4-FFF2-40B4-BE49-F238E27FC236}">
              <a16:creationId xmlns:a16="http://schemas.microsoft.com/office/drawing/2014/main" id="{00000000-0008-0000-0200-00003E010000}"/>
            </a:ext>
          </a:extLst>
        </xdr:cNvPr>
        <xdr:cNvSpPr txBox="1"/>
      </xdr:nvSpPr>
      <xdr:spPr>
        <a:xfrm>
          <a:off x="18561127"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319" name="n_2mainValue【保健センター・保健所】&#10;一人当たり面積">
          <a:extLst>
            <a:ext uri="{FF2B5EF4-FFF2-40B4-BE49-F238E27FC236}">
              <a16:creationId xmlns:a16="http://schemas.microsoft.com/office/drawing/2014/main" id="{00000000-0008-0000-0200-00003F010000}"/>
            </a:ext>
          </a:extLst>
        </xdr:cNvPr>
        <xdr:cNvSpPr txBox="1"/>
      </xdr:nvSpPr>
      <xdr:spPr>
        <a:xfrm>
          <a:off x="1777626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320" name="n_3mainValue【保健センター・保健所】&#10;一人当たり面積">
          <a:extLst>
            <a:ext uri="{FF2B5EF4-FFF2-40B4-BE49-F238E27FC236}">
              <a16:creationId xmlns:a16="http://schemas.microsoft.com/office/drawing/2014/main" id="{00000000-0008-0000-0200-000040010000}"/>
            </a:ext>
          </a:extLst>
        </xdr:cNvPr>
        <xdr:cNvSpPr txBox="1"/>
      </xdr:nvSpPr>
      <xdr:spPr>
        <a:xfrm>
          <a:off x="1700156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321" name="n_4mainValue【保健センター・保健所】&#10;一人当たり面積">
          <a:extLst>
            <a:ext uri="{FF2B5EF4-FFF2-40B4-BE49-F238E27FC236}">
              <a16:creationId xmlns:a16="http://schemas.microsoft.com/office/drawing/2014/main" id="{00000000-0008-0000-0200-000041010000}"/>
            </a:ext>
          </a:extLst>
        </xdr:cNvPr>
        <xdr:cNvSpPr txBox="1"/>
      </xdr:nvSpPr>
      <xdr:spPr>
        <a:xfrm>
          <a:off x="1622686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6" name="【消防施設】&#10;有形固定資産減価償却率グラフ枠">
          <a:extLst>
            <a:ext uri="{FF2B5EF4-FFF2-40B4-BE49-F238E27FC236}">
              <a16:creationId xmlns:a16="http://schemas.microsoft.com/office/drawing/2014/main" id="{00000000-0008-0000-0200-00005A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4375764" y="13171170"/>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8" name="【消防施設】&#10;有形固定資産減価償却率最小値テキスト">
          <a:extLst>
            <a:ext uri="{FF2B5EF4-FFF2-40B4-BE49-F238E27FC236}">
              <a16:creationId xmlns:a16="http://schemas.microsoft.com/office/drawing/2014/main" id="{00000000-0008-0000-0200-00005C01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350" name="【消防施設】&#10;有形固定資産減価償却率最大値テキスト">
          <a:extLst>
            <a:ext uri="{FF2B5EF4-FFF2-40B4-BE49-F238E27FC236}">
              <a16:creationId xmlns:a16="http://schemas.microsoft.com/office/drawing/2014/main" id="{00000000-0008-0000-0200-00005E010000}"/>
            </a:ext>
          </a:extLst>
        </xdr:cNvPr>
        <xdr:cNvSpPr txBox="1"/>
      </xdr:nvSpPr>
      <xdr:spPr>
        <a:xfrm>
          <a:off x="14414500" y="1295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42875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352" name="【消防施設】&#10;有形固定資産減価償却率平均値テキスト">
          <a:extLst>
            <a:ext uri="{FF2B5EF4-FFF2-40B4-BE49-F238E27FC236}">
              <a16:creationId xmlns:a16="http://schemas.microsoft.com/office/drawing/2014/main" id="{00000000-0008-0000-0200-000060010000}"/>
            </a:ext>
          </a:extLst>
        </xdr:cNvPr>
        <xdr:cNvSpPr txBox="1"/>
      </xdr:nvSpPr>
      <xdr:spPr>
        <a:xfrm>
          <a:off x="14414500" y="1370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4325600" y="138546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128041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2029440" y="13956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1123188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168548</xdr:rowOff>
    </xdr:from>
    <xdr:to>
      <xdr:col>85</xdr:col>
      <xdr:colOff>177800</xdr:colOff>
      <xdr:row>86</xdr:row>
      <xdr:rowOff>98698</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4325600" y="144179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83475</xdr:rowOff>
    </xdr:from>
    <xdr:ext cx="405111" cy="259045"/>
    <xdr:sp macro="" textlink="">
      <xdr:nvSpPr>
        <xdr:cNvPr id="364" name="【消防施設】&#10;有形固定資産減価償却率該当値テキスト">
          <a:extLst>
            <a:ext uri="{FF2B5EF4-FFF2-40B4-BE49-F238E27FC236}">
              <a16:creationId xmlns:a16="http://schemas.microsoft.com/office/drawing/2014/main" id="{00000000-0008-0000-0200-00006C010000}"/>
            </a:ext>
          </a:extLst>
        </xdr:cNvPr>
        <xdr:cNvSpPr txBox="1"/>
      </xdr:nvSpPr>
      <xdr:spPr>
        <a:xfrm>
          <a:off x="14414500" y="1433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152219</xdr:rowOff>
    </xdr:from>
    <xdr:to>
      <xdr:col>81</xdr:col>
      <xdr:colOff>101600</xdr:colOff>
      <xdr:row>86</xdr:row>
      <xdr:rowOff>82369</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13578840" y="1440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31569</xdr:rowOff>
    </xdr:from>
    <xdr:to>
      <xdr:col>85</xdr:col>
      <xdr:colOff>127000</xdr:colOff>
      <xdr:row>86</xdr:row>
      <xdr:rowOff>47898</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3629640" y="14448609"/>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122827</xdr:rowOff>
    </xdr:from>
    <xdr:to>
      <xdr:col>76</xdr:col>
      <xdr:colOff>165100</xdr:colOff>
      <xdr:row>86</xdr:row>
      <xdr:rowOff>52977</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12804140" y="14372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2177</xdr:rowOff>
    </xdr:from>
    <xdr:to>
      <xdr:col>81</xdr:col>
      <xdr:colOff>50800</xdr:colOff>
      <xdr:row>86</xdr:row>
      <xdr:rowOff>31569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2854940" y="1441921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101600</xdr:rowOff>
    </xdr:from>
    <xdr:to>
      <xdr:col>72</xdr:col>
      <xdr:colOff>38100</xdr:colOff>
      <xdr:row>86</xdr:row>
      <xdr:rowOff>31750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120294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152400</xdr:rowOff>
    </xdr:from>
    <xdr:to>
      <xdr:col>76</xdr:col>
      <xdr:colOff>114300</xdr:colOff>
      <xdr:row>86</xdr:row>
      <xdr:rowOff>2177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072620" y="14401800"/>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80373</xdr:rowOff>
    </xdr:from>
    <xdr:to>
      <xdr:col>67</xdr:col>
      <xdr:colOff>101600</xdr:colOff>
      <xdr:row>86</xdr:row>
      <xdr:rowOff>10523</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1231880" y="14329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131173</xdr:rowOff>
    </xdr:from>
    <xdr:to>
      <xdr:col>71</xdr:col>
      <xdr:colOff>177800</xdr:colOff>
      <xdr:row>85</xdr:row>
      <xdr:rowOff>152400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1282680" y="1438057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373" name="n_1aveValue【消防施設】&#10;有形固定資産減価償却率">
          <a:extLst>
            <a:ext uri="{FF2B5EF4-FFF2-40B4-BE49-F238E27FC236}">
              <a16:creationId xmlns:a16="http://schemas.microsoft.com/office/drawing/2014/main" id="{00000000-0008-0000-0200-000075010000}"/>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374" name="n_2aveValue【消防施設】&#10;有形固定資産減価償却率">
          <a:extLst>
            <a:ext uri="{FF2B5EF4-FFF2-40B4-BE49-F238E27FC236}">
              <a16:creationId xmlns:a16="http://schemas.microsoft.com/office/drawing/2014/main" id="{00000000-0008-0000-0200-000076010000}"/>
            </a:ext>
          </a:extLst>
        </xdr:cNvPr>
        <xdr:cNvSpPr txBox="1"/>
      </xdr:nvSpPr>
      <xdr:spPr>
        <a:xfrm>
          <a:off x="12675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375" name="n_3aveValue【消防施設】&#10;有形固定資産減価償却率">
          <a:extLst>
            <a:ext uri="{FF2B5EF4-FFF2-40B4-BE49-F238E27FC236}">
              <a16:creationId xmlns:a16="http://schemas.microsoft.com/office/drawing/2014/main" id="{00000000-0008-0000-0200-000077010000}"/>
            </a:ext>
          </a:extLst>
        </xdr:cNvPr>
        <xdr:cNvSpPr txBox="1"/>
      </xdr:nvSpPr>
      <xdr:spPr>
        <a:xfrm>
          <a:off x="1190054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376" name="n_4aveValue【消防施設】&#10;有形固定資産減価償却率">
          <a:extLst>
            <a:ext uri="{FF2B5EF4-FFF2-40B4-BE49-F238E27FC236}">
              <a16:creationId xmlns:a16="http://schemas.microsoft.com/office/drawing/2014/main" id="{00000000-0008-0000-0200-000078010000}"/>
            </a:ext>
          </a:extLst>
        </xdr:cNvPr>
        <xdr:cNvSpPr txBox="1"/>
      </xdr:nvSpPr>
      <xdr:spPr>
        <a:xfrm>
          <a:off x="11102984" y="1373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73496</xdr:rowOff>
    </xdr:from>
    <xdr:ext cx="405111" cy="259045"/>
    <xdr:sp macro="" textlink="">
      <xdr:nvSpPr>
        <xdr:cNvPr id="377" name="n_1mainValue【消防施設】&#10;有形固定資産減価償却率">
          <a:extLst>
            <a:ext uri="{FF2B5EF4-FFF2-40B4-BE49-F238E27FC236}">
              <a16:creationId xmlns:a16="http://schemas.microsoft.com/office/drawing/2014/main" id="{00000000-0008-0000-0200-000079010000}"/>
            </a:ext>
          </a:extLst>
        </xdr:cNvPr>
        <xdr:cNvSpPr txBox="1"/>
      </xdr:nvSpPr>
      <xdr:spPr>
        <a:xfrm>
          <a:off x="13437244" y="1449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44104</xdr:rowOff>
    </xdr:from>
    <xdr:ext cx="405111" cy="259045"/>
    <xdr:sp macro="" textlink="">
      <xdr:nvSpPr>
        <xdr:cNvPr id="378" name="n_2mainValue【消防施設】&#10;有形固定資産減価償却率">
          <a:extLst>
            <a:ext uri="{FF2B5EF4-FFF2-40B4-BE49-F238E27FC236}">
              <a16:creationId xmlns:a16="http://schemas.microsoft.com/office/drawing/2014/main" id="{00000000-0008-0000-0200-00007A010000}"/>
            </a:ext>
          </a:extLst>
        </xdr:cNvPr>
        <xdr:cNvSpPr txBox="1"/>
      </xdr:nvSpPr>
      <xdr:spPr>
        <a:xfrm>
          <a:off x="12675244" y="14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22877</xdr:rowOff>
    </xdr:from>
    <xdr:ext cx="405111" cy="259045"/>
    <xdr:sp macro="" textlink="">
      <xdr:nvSpPr>
        <xdr:cNvPr id="379" name="n_3mainValue【消防施設】&#10;有形固定資産減価償却率">
          <a:extLst>
            <a:ext uri="{FF2B5EF4-FFF2-40B4-BE49-F238E27FC236}">
              <a16:creationId xmlns:a16="http://schemas.microsoft.com/office/drawing/2014/main" id="{00000000-0008-0000-0200-00007B010000}"/>
            </a:ext>
          </a:extLst>
        </xdr:cNvPr>
        <xdr:cNvSpPr txBox="1"/>
      </xdr:nvSpPr>
      <xdr:spPr>
        <a:xfrm>
          <a:off x="1190054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1650</xdr:rowOff>
    </xdr:from>
    <xdr:ext cx="405111" cy="259045"/>
    <xdr:sp macro="" textlink="">
      <xdr:nvSpPr>
        <xdr:cNvPr id="380" name="n_4mainValue【消防施設】&#10;有形固定資産減価償却率">
          <a:extLst>
            <a:ext uri="{FF2B5EF4-FFF2-40B4-BE49-F238E27FC236}">
              <a16:creationId xmlns:a16="http://schemas.microsoft.com/office/drawing/2014/main" id="{00000000-0008-0000-0200-00007C010000}"/>
            </a:ext>
          </a:extLst>
        </xdr:cNvPr>
        <xdr:cNvSpPr txBox="1"/>
      </xdr:nvSpPr>
      <xdr:spPr>
        <a:xfrm>
          <a:off x="11102984" y="1441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id="{00000000-0008-0000-0200-000095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19509104" y="1314994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407" name="【消防施設】&#10;一人当たり面積最小値テキスト">
          <a:extLst>
            <a:ext uri="{FF2B5EF4-FFF2-40B4-BE49-F238E27FC236}">
              <a16:creationId xmlns:a16="http://schemas.microsoft.com/office/drawing/2014/main" id="{00000000-0008-0000-0200-000097010000}"/>
            </a:ext>
          </a:extLst>
        </xdr:cNvPr>
        <xdr:cNvSpPr txBox="1"/>
      </xdr:nvSpPr>
      <xdr:spPr>
        <a:xfrm>
          <a:off x="19547840" y="145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9443700" y="14567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409" name="【消防施設】&#10;一人当たり面積最大値テキスト">
          <a:extLst>
            <a:ext uri="{FF2B5EF4-FFF2-40B4-BE49-F238E27FC236}">
              <a16:creationId xmlns:a16="http://schemas.microsoft.com/office/drawing/2014/main" id="{00000000-0008-0000-0200-000099010000}"/>
            </a:ext>
          </a:extLst>
        </xdr:cNvPr>
        <xdr:cNvSpPr txBox="1"/>
      </xdr:nvSpPr>
      <xdr:spPr>
        <a:xfrm>
          <a:off x="19547840" y="129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9443700" y="13149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411" name="【消防施設】&#10;一人当たり面積平均値テキスト">
          <a:extLst>
            <a:ext uri="{FF2B5EF4-FFF2-40B4-BE49-F238E27FC236}">
              <a16:creationId xmlns:a16="http://schemas.microsoft.com/office/drawing/2014/main" id="{00000000-0008-0000-0200-00009B010000}"/>
            </a:ext>
          </a:extLst>
        </xdr:cNvPr>
        <xdr:cNvSpPr txBox="1"/>
      </xdr:nvSpPr>
      <xdr:spPr>
        <a:xfrm>
          <a:off x="19547840" y="14084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458940" y="14233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8735040" y="14245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79374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7162780" y="14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6388080" y="14306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107587</xdr:rowOff>
    </xdr:from>
    <xdr:to>
      <xdr:col>116</xdr:col>
      <xdr:colOff>114300</xdr:colOff>
      <xdr:row>86</xdr:row>
      <xdr:rowOff>37737</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9458940" y="1435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86014</xdr:rowOff>
    </xdr:from>
    <xdr:ext cx="469744" cy="259045"/>
    <xdr:sp macro="" textlink="">
      <xdr:nvSpPr>
        <xdr:cNvPr id="423" name="【消防施設】&#10;一人当たり面積該当値テキスト">
          <a:extLst>
            <a:ext uri="{FF2B5EF4-FFF2-40B4-BE49-F238E27FC236}">
              <a16:creationId xmlns:a16="http://schemas.microsoft.com/office/drawing/2014/main" id="{00000000-0008-0000-0200-0000A7010000}"/>
            </a:ext>
          </a:extLst>
        </xdr:cNvPr>
        <xdr:cNvSpPr txBox="1"/>
      </xdr:nvSpPr>
      <xdr:spPr>
        <a:xfrm>
          <a:off x="19547840" y="143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8735040" y="142884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158387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8778220" y="14339207"/>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45538</xdr:rowOff>
    </xdr:from>
    <xdr:to>
      <xdr:col>107</xdr:col>
      <xdr:colOff>101600</xdr:colOff>
      <xdr:row>85</xdr:row>
      <xdr:rowOff>147138</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7937480" y="142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96338</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17988280" y="1433920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716278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96338</xdr:rowOff>
    </xdr:from>
    <xdr:to>
      <xdr:col>107</xdr:col>
      <xdr:colOff>50800</xdr:colOff>
      <xdr:row>85</xdr:row>
      <xdr:rowOff>100693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7213580" y="14345738"/>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53158</xdr:rowOff>
    </xdr:from>
    <xdr:to>
      <xdr:col>98</xdr:col>
      <xdr:colOff>38100</xdr:colOff>
      <xdr:row>85</xdr:row>
      <xdr:rowOff>154758</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388080" y="143025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100693</xdr:rowOff>
    </xdr:from>
    <xdr:to>
      <xdr:col>102</xdr:col>
      <xdr:colOff>114300</xdr:colOff>
      <xdr:row>85</xdr:row>
      <xdr:rowOff>103958</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6431260" y="1435009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432" name="n_1aveValue【消防施設】&#10;一人当たり面積">
          <a:extLst>
            <a:ext uri="{FF2B5EF4-FFF2-40B4-BE49-F238E27FC236}">
              <a16:creationId xmlns:a16="http://schemas.microsoft.com/office/drawing/2014/main" id="{00000000-0008-0000-0200-0000B0010000}"/>
            </a:ext>
          </a:extLst>
        </xdr:cNvPr>
        <xdr:cNvSpPr txBox="1"/>
      </xdr:nvSpPr>
      <xdr:spPr>
        <a:xfrm>
          <a:off x="1856112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433" name="n_2aveValue【消防施設】&#10;一人当たり面積">
          <a:extLst>
            <a:ext uri="{FF2B5EF4-FFF2-40B4-BE49-F238E27FC236}">
              <a16:creationId xmlns:a16="http://schemas.microsoft.com/office/drawing/2014/main" id="{00000000-0008-0000-0200-0000B1010000}"/>
            </a:ext>
          </a:extLst>
        </xdr:cNvPr>
        <xdr:cNvSpPr txBox="1"/>
      </xdr:nvSpPr>
      <xdr:spPr>
        <a:xfrm>
          <a:off x="17776267" y="1438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434" name="n_3aveValue【消防施設】&#10;一人当たり面積">
          <a:extLst>
            <a:ext uri="{FF2B5EF4-FFF2-40B4-BE49-F238E27FC236}">
              <a16:creationId xmlns:a16="http://schemas.microsoft.com/office/drawing/2014/main" id="{00000000-0008-0000-0200-0000B2010000}"/>
            </a:ext>
          </a:extLst>
        </xdr:cNvPr>
        <xdr:cNvSpPr txBox="1"/>
      </xdr:nvSpPr>
      <xdr:spPr>
        <a:xfrm>
          <a:off x="17001567" y="143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435" name="n_4aveValue【消防施設】&#10;一人当たり面積">
          <a:extLst>
            <a:ext uri="{FF2B5EF4-FFF2-40B4-BE49-F238E27FC236}">
              <a16:creationId xmlns:a16="http://schemas.microsoft.com/office/drawing/2014/main" id="{00000000-0008-0000-0200-0000B3010000}"/>
            </a:ext>
          </a:extLst>
        </xdr:cNvPr>
        <xdr:cNvSpPr txBox="1"/>
      </xdr:nvSpPr>
      <xdr:spPr>
        <a:xfrm>
          <a:off x="16226867" y="143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436" name="n_1mainValue【消防施設】&#10;一人当たり面積">
          <a:extLst>
            <a:ext uri="{FF2B5EF4-FFF2-40B4-BE49-F238E27FC236}">
              <a16:creationId xmlns:a16="http://schemas.microsoft.com/office/drawing/2014/main" id="{00000000-0008-0000-0200-0000B4010000}"/>
            </a:ext>
          </a:extLst>
        </xdr:cNvPr>
        <xdr:cNvSpPr txBox="1"/>
      </xdr:nvSpPr>
      <xdr:spPr>
        <a:xfrm>
          <a:off x="18561127"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437" name="n_2mainValue【消防施設】&#10;一人当たり面積">
          <a:extLst>
            <a:ext uri="{FF2B5EF4-FFF2-40B4-BE49-F238E27FC236}">
              <a16:creationId xmlns:a16="http://schemas.microsoft.com/office/drawing/2014/main" id="{00000000-0008-0000-0200-0000B5010000}"/>
            </a:ext>
          </a:extLst>
        </xdr:cNvPr>
        <xdr:cNvSpPr txBox="1"/>
      </xdr:nvSpPr>
      <xdr:spPr>
        <a:xfrm>
          <a:off x="177762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168020</xdr:rowOff>
    </xdr:from>
    <xdr:ext cx="469744" cy="259045"/>
    <xdr:sp macro="" textlink="">
      <xdr:nvSpPr>
        <xdr:cNvPr id="438" name="n_3mainValue【消防施設】&#10;一人当たり面積">
          <a:extLst>
            <a:ext uri="{FF2B5EF4-FFF2-40B4-BE49-F238E27FC236}">
              <a16:creationId xmlns:a16="http://schemas.microsoft.com/office/drawing/2014/main" id="{00000000-0008-0000-0200-0000B6010000}"/>
            </a:ext>
          </a:extLst>
        </xdr:cNvPr>
        <xdr:cNvSpPr txBox="1"/>
      </xdr:nvSpPr>
      <xdr:spPr>
        <a:xfrm>
          <a:off x="17001567" y="140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171285</xdr:rowOff>
    </xdr:from>
    <xdr:ext cx="469744" cy="259045"/>
    <xdr:sp macro="" textlink="">
      <xdr:nvSpPr>
        <xdr:cNvPr id="439" name="n_4mainValue【消防施設】&#10;一人当たり面積">
          <a:extLst>
            <a:ext uri="{FF2B5EF4-FFF2-40B4-BE49-F238E27FC236}">
              <a16:creationId xmlns:a16="http://schemas.microsoft.com/office/drawing/2014/main" id="{00000000-0008-0000-0200-0000B7010000}"/>
            </a:ext>
          </a:extLst>
        </xdr:cNvPr>
        <xdr:cNvSpPr txBox="1"/>
      </xdr:nvSpPr>
      <xdr:spPr>
        <a:xfrm>
          <a:off x="16226867" y="1408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a:extLst>
            <a:ext uri="{FF2B5EF4-FFF2-40B4-BE49-F238E27FC236}">
              <a16:creationId xmlns:a16="http://schemas.microsoft.com/office/drawing/2014/main" id="{00000000-0008-0000-0200-0000D0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6" name="【庁舎】&#10;有形固定資産減価償却率最小値テキスト">
          <a:extLst>
            <a:ext uri="{FF2B5EF4-FFF2-40B4-BE49-F238E27FC236}">
              <a16:creationId xmlns:a16="http://schemas.microsoft.com/office/drawing/2014/main" id="{00000000-0008-0000-0200-0000D201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68" name="【庁舎】&#10;有形固定資産減価償却率最大値テキスト">
          <a:extLst>
            <a:ext uri="{FF2B5EF4-FFF2-40B4-BE49-F238E27FC236}">
              <a16:creationId xmlns:a16="http://schemas.microsoft.com/office/drawing/2014/main" id="{00000000-0008-0000-0200-0000D401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470" name="【庁舎】&#10;有形固定資産減価償却率平均値テキスト">
          <a:extLst>
            <a:ext uri="{FF2B5EF4-FFF2-40B4-BE49-F238E27FC236}">
              <a16:creationId xmlns:a16="http://schemas.microsoft.com/office/drawing/2014/main" id="{00000000-0008-0000-0200-0000D6010000}"/>
            </a:ext>
          </a:extLst>
        </xdr:cNvPr>
        <xdr:cNvSpPr txBox="1"/>
      </xdr:nvSpPr>
      <xdr:spPr>
        <a:xfrm>
          <a:off x="14414500" y="17282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202944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123188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14325600" y="178507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482" name="【庁舎】&#10;有形固定資産減価償却率該当値テキスト">
          <a:extLst>
            <a:ext uri="{FF2B5EF4-FFF2-40B4-BE49-F238E27FC236}">
              <a16:creationId xmlns:a16="http://schemas.microsoft.com/office/drawing/2014/main" id="{00000000-0008-0000-0200-0000E2010000}"/>
            </a:ext>
          </a:extLst>
        </xdr:cNvPr>
        <xdr:cNvSpPr txBox="1"/>
      </xdr:nvSpPr>
      <xdr:spPr>
        <a:xfrm>
          <a:off x="14414500"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1357884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131718</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3629640" y="17831345"/>
          <a:ext cx="74676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89081</xdr:rowOff>
    </xdr:from>
    <xdr:to>
      <xdr:col>76</xdr:col>
      <xdr:colOff>165100</xdr:colOff>
      <xdr:row>107</xdr:row>
      <xdr:rowOff>19231</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12804140" y="17858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139881</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12854940" y="17831345"/>
          <a:ext cx="7747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2029440" y="17832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113756</xdr:rowOff>
    </xdr:from>
    <xdr:to>
      <xdr:col>76</xdr:col>
      <xdr:colOff>114300</xdr:colOff>
      <xdr:row>106</xdr:row>
      <xdr:rowOff>139881</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072620" y="17883596"/>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123188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113756</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1282680" y="1786073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491" name="n_1aveValue【庁舎】&#10;有形固定資産減価償却率">
          <a:extLst>
            <a:ext uri="{FF2B5EF4-FFF2-40B4-BE49-F238E27FC236}">
              <a16:creationId xmlns:a16="http://schemas.microsoft.com/office/drawing/2014/main" id="{00000000-0008-0000-0200-0000EB010000}"/>
            </a:ext>
          </a:extLst>
        </xdr:cNvPr>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492" name="n_2aveValue【庁舎】&#10;有形固定資産減価償却率">
          <a:extLst>
            <a:ext uri="{FF2B5EF4-FFF2-40B4-BE49-F238E27FC236}">
              <a16:creationId xmlns:a16="http://schemas.microsoft.com/office/drawing/2014/main" id="{00000000-0008-0000-0200-0000EC010000}"/>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493" name="n_3aveValue【庁舎】&#10;有形固定資産減価償却率">
          <a:extLst>
            <a:ext uri="{FF2B5EF4-FFF2-40B4-BE49-F238E27FC236}">
              <a16:creationId xmlns:a16="http://schemas.microsoft.com/office/drawing/2014/main" id="{00000000-0008-0000-0200-0000ED010000}"/>
            </a:ext>
          </a:extLst>
        </xdr:cNvPr>
        <xdr:cNvSpPr txBox="1"/>
      </xdr:nvSpPr>
      <xdr:spPr>
        <a:xfrm>
          <a:off x="119005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494" name="n_4aveValue【庁舎】&#10;有形固定資産減価償却率">
          <a:extLst>
            <a:ext uri="{FF2B5EF4-FFF2-40B4-BE49-F238E27FC236}">
              <a16:creationId xmlns:a16="http://schemas.microsoft.com/office/drawing/2014/main" id="{00000000-0008-0000-0200-0000EE010000}"/>
            </a:ext>
          </a:extLst>
        </xdr:cNvPr>
        <xdr:cNvSpPr txBox="1"/>
      </xdr:nvSpPr>
      <xdr:spPr>
        <a:xfrm>
          <a:off x="1110298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495" name="n_1mainValue【庁舎】&#10;有形固定資産減価償却率">
          <a:extLst>
            <a:ext uri="{FF2B5EF4-FFF2-40B4-BE49-F238E27FC236}">
              <a16:creationId xmlns:a16="http://schemas.microsoft.com/office/drawing/2014/main" id="{00000000-0008-0000-0200-0000EF010000}"/>
            </a:ext>
          </a:extLst>
        </xdr:cNvPr>
        <xdr:cNvSpPr txBox="1"/>
      </xdr:nvSpPr>
      <xdr:spPr>
        <a:xfrm>
          <a:off x="1343724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10358</xdr:rowOff>
    </xdr:from>
    <xdr:ext cx="405111" cy="259045"/>
    <xdr:sp macro="" textlink="">
      <xdr:nvSpPr>
        <xdr:cNvPr id="496" name="n_2mainValue【庁舎】&#10;有形固定資産減価償却率">
          <a:extLst>
            <a:ext uri="{FF2B5EF4-FFF2-40B4-BE49-F238E27FC236}">
              <a16:creationId xmlns:a16="http://schemas.microsoft.com/office/drawing/2014/main" id="{00000000-0008-0000-0200-0000F0010000}"/>
            </a:ext>
          </a:extLst>
        </xdr:cNvPr>
        <xdr:cNvSpPr txBox="1"/>
      </xdr:nvSpPr>
      <xdr:spPr>
        <a:xfrm>
          <a:off x="12675244"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497" name="n_3mainValue【庁舎】&#10;有形固定資産減価償却率">
          <a:extLst>
            <a:ext uri="{FF2B5EF4-FFF2-40B4-BE49-F238E27FC236}">
              <a16:creationId xmlns:a16="http://schemas.microsoft.com/office/drawing/2014/main" id="{00000000-0008-0000-0200-0000F1010000}"/>
            </a:ext>
          </a:extLst>
        </xdr:cNvPr>
        <xdr:cNvSpPr txBox="1"/>
      </xdr:nvSpPr>
      <xdr:spPr>
        <a:xfrm>
          <a:off x="11900544" y="179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498" name="n_4mainValue【庁舎】&#10;有形固定資産減価償却率">
          <a:extLst>
            <a:ext uri="{FF2B5EF4-FFF2-40B4-BE49-F238E27FC236}">
              <a16:creationId xmlns:a16="http://schemas.microsoft.com/office/drawing/2014/main" id="{00000000-0008-0000-0200-0000F2010000}"/>
            </a:ext>
          </a:extLst>
        </xdr:cNvPr>
        <xdr:cNvSpPr txBox="1"/>
      </xdr:nvSpPr>
      <xdr:spPr>
        <a:xfrm>
          <a:off x="1110298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a:extLst>
            <a:ext uri="{FF2B5EF4-FFF2-40B4-BE49-F238E27FC236}">
              <a16:creationId xmlns:a16="http://schemas.microsoft.com/office/drawing/2014/main" id="{00000000-0008-0000-0200-000007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9509104" y="16978122"/>
          <a:ext cx="0" cy="109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521" name="【庁舎】&#10;一人当たり面積最小値テキスト">
          <a:extLst>
            <a:ext uri="{FF2B5EF4-FFF2-40B4-BE49-F238E27FC236}">
              <a16:creationId xmlns:a16="http://schemas.microsoft.com/office/drawing/2014/main" id="{00000000-0008-0000-0200-000009020000}"/>
            </a:ext>
          </a:extLst>
        </xdr:cNvPr>
        <xdr:cNvSpPr txBox="1"/>
      </xdr:nvSpPr>
      <xdr:spPr>
        <a:xfrm>
          <a:off x="1954784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94437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523" name="【庁舎】&#10;一人当たり面積最大値テキスト">
          <a:extLst>
            <a:ext uri="{FF2B5EF4-FFF2-40B4-BE49-F238E27FC236}">
              <a16:creationId xmlns:a16="http://schemas.microsoft.com/office/drawing/2014/main" id="{00000000-0008-0000-0200-00000B020000}"/>
            </a:ext>
          </a:extLst>
        </xdr:cNvPr>
        <xdr:cNvSpPr txBox="1"/>
      </xdr:nvSpPr>
      <xdr:spPr>
        <a:xfrm>
          <a:off x="19547840" y="167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94437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525" name="【庁舎】&#10;一人当たり面積平均値テキスト">
          <a:extLst>
            <a:ext uri="{FF2B5EF4-FFF2-40B4-BE49-F238E27FC236}">
              <a16:creationId xmlns:a16="http://schemas.microsoft.com/office/drawing/2014/main" id="{00000000-0008-0000-0200-00000D020000}"/>
            </a:ext>
          </a:extLst>
        </xdr:cNvPr>
        <xdr:cNvSpPr txBox="1"/>
      </xdr:nvSpPr>
      <xdr:spPr>
        <a:xfrm>
          <a:off x="19547840" y="1766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9458940" y="1781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8735040" y="17826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79374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7162780" y="1781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6388080" y="1781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126442</xdr:rowOff>
    </xdr:from>
    <xdr:to>
      <xdr:col>116</xdr:col>
      <xdr:colOff>114300</xdr:colOff>
      <xdr:row>107</xdr:row>
      <xdr:rowOff>56592</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9458940" y="17896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104869</xdr:rowOff>
    </xdr:from>
    <xdr:ext cx="469744" cy="259045"/>
    <xdr:sp macro="" textlink="">
      <xdr:nvSpPr>
        <xdr:cNvPr id="537" name="【庁舎】&#10;一人当たり面積該当値テキスト">
          <a:extLst>
            <a:ext uri="{FF2B5EF4-FFF2-40B4-BE49-F238E27FC236}">
              <a16:creationId xmlns:a16="http://schemas.microsoft.com/office/drawing/2014/main" id="{00000000-0008-0000-0200-000019020000}"/>
            </a:ext>
          </a:extLst>
        </xdr:cNvPr>
        <xdr:cNvSpPr txBox="1"/>
      </xdr:nvSpPr>
      <xdr:spPr>
        <a:xfrm>
          <a:off x="19547840" y="1787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136958</xdr:rowOff>
    </xdr:from>
    <xdr:to>
      <xdr:col>112</xdr:col>
      <xdr:colOff>38100</xdr:colOff>
      <xdr:row>107</xdr:row>
      <xdr:rowOff>67108</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8735040" y="17906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5792</xdr:rowOff>
    </xdr:from>
    <xdr:to>
      <xdr:col>116</xdr:col>
      <xdr:colOff>63500</xdr:colOff>
      <xdr:row>107</xdr:row>
      <xdr:rowOff>16308</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8778220" y="17943272"/>
          <a:ext cx="73152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142442</xdr:rowOff>
    </xdr:from>
    <xdr:to>
      <xdr:col>107</xdr:col>
      <xdr:colOff>101600</xdr:colOff>
      <xdr:row>107</xdr:row>
      <xdr:rowOff>72592</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7937480" y="17912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16308</xdr:rowOff>
    </xdr:from>
    <xdr:to>
      <xdr:col>111</xdr:col>
      <xdr:colOff>177800</xdr:colOff>
      <xdr:row>107</xdr:row>
      <xdr:rowOff>21792</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7988280" y="17953788"/>
          <a:ext cx="789940" cy="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716278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21792</xdr:rowOff>
    </xdr:from>
    <xdr:to>
      <xdr:col>107</xdr:col>
      <xdr:colOff>50800</xdr:colOff>
      <xdr:row>107</xdr:row>
      <xdr:rowOff>25908</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7213580" y="17959272"/>
          <a:ext cx="7747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150216</xdr:rowOff>
    </xdr:from>
    <xdr:to>
      <xdr:col>98</xdr:col>
      <xdr:colOff>38100</xdr:colOff>
      <xdr:row>107</xdr:row>
      <xdr:rowOff>80366</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6388080" y="17920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25908</xdr:rowOff>
    </xdr:from>
    <xdr:to>
      <xdr:col>102</xdr:col>
      <xdr:colOff>114300</xdr:colOff>
      <xdr:row>107</xdr:row>
      <xdr:rowOff>29566</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6431260" y="17963388"/>
          <a:ext cx="7823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546" name="n_1aveValue【庁舎】&#10;一人当たり面積">
          <a:extLst>
            <a:ext uri="{FF2B5EF4-FFF2-40B4-BE49-F238E27FC236}">
              <a16:creationId xmlns:a16="http://schemas.microsoft.com/office/drawing/2014/main" id="{00000000-0008-0000-0200-000022020000}"/>
            </a:ext>
          </a:extLst>
        </xdr:cNvPr>
        <xdr:cNvSpPr txBox="1"/>
      </xdr:nvSpPr>
      <xdr:spPr>
        <a:xfrm>
          <a:off x="1856112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547" name="n_2aveValue【庁舎】&#10;一人当たり面積">
          <a:extLst>
            <a:ext uri="{FF2B5EF4-FFF2-40B4-BE49-F238E27FC236}">
              <a16:creationId xmlns:a16="http://schemas.microsoft.com/office/drawing/2014/main" id="{00000000-0008-0000-0200-000023020000}"/>
            </a:ext>
          </a:extLst>
        </xdr:cNvPr>
        <xdr:cNvSpPr txBox="1"/>
      </xdr:nvSpPr>
      <xdr:spPr>
        <a:xfrm>
          <a:off x="177762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548" name="n_3aveValue【庁舎】&#10;一人当たり面積">
          <a:extLst>
            <a:ext uri="{FF2B5EF4-FFF2-40B4-BE49-F238E27FC236}">
              <a16:creationId xmlns:a16="http://schemas.microsoft.com/office/drawing/2014/main" id="{00000000-0008-0000-0200-000024020000}"/>
            </a:ext>
          </a:extLst>
        </xdr:cNvPr>
        <xdr:cNvSpPr txBox="1"/>
      </xdr:nvSpPr>
      <xdr:spPr>
        <a:xfrm>
          <a:off x="170015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549" name="n_4aveValue【庁舎】&#10;一人当たり面積">
          <a:extLst>
            <a:ext uri="{FF2B5EF4-FFF2-40B4-BE49-F238E27FC236}">
              <a16:creationId xmlns:a16="http://schemas.microsoft.com/office/drawing/2014/main" id="{00000000-0008-0000-0200-000025020000}"/>
            </a:ext>
          </a:extLst>
        </xdr:cNvPr>
        <xdr:cNvSpPr txBox="1"/>
      </xdr:nvSpPr>
      <xdr:spPr>
        <a:xfrm>
          <a:off x="1622686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58235</xdr:rowOff>
    </xdr:from>
    <xdr:ext cx="469744" cy="259045"/>
    <xdr:sp macro="" textlink="">
      <xdr:nvSpPr>
        <xdr:cNvPr id="550" name="n_1mainValue【庁舎】&#10;一人当たり面積">
          <a:extLst>
            <a:ext uri="{FF2B5EF4-FFF2-40B4-BE49-F238E27FC236}">
              <a16:creationId xmlns:a16="http://schemas.microsoft.com/office/drawing/2014/main" id="{00000000-0008-0000-0200-000026020000}"/>
            </a:ext>
          </a:extLst>
        </xdr:cNvPr>
        <xdr:cNvSpPr txBox="1"/>
      </xdr:nvSpPr>
      <xdr:spPr>
        <a:xfrm>
          <a:off x="18561127" y="1799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63719</xdr:rowOff>
    </xdr:from>
    <xdr:ext cx="469744" cy="259045"/>
    <xdr:sp macro="" textlink="">
      <xdr:nvSpPr>
        <xdr:cNvPr id="551" name="n_2mainValue【庁舎】&#10;一人当たり面積">
          <a:extLst>
            <a:ext uri="{FF2B5EF4-FFF2-40B4-BE49-F238E27FC236}">
              <a16:creationId xmlns:a16="http://schemas.microsoft.com/office/drawing/2014/main" id="{00000000-0008-0000-0200-000027020000}"/>
            </a:ext>
          </a:extLst>
        </xdr:cNvPr>
        <xdr:cNvSpPr txBox="1"/>
      </xdr:nvSpPr>
      <xdr:spPr>
        <a:xfrm>
          <a:off x="17776267" y="180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67835</xdr:rowOff>
    </xdr:from>
    <xdr:ext cx="469744" cy="259045"/>
    <xdr:sp macro="" textlink="">
      <xdr:nvSpPr>
        <xdr:cNvPr id="552" name="n_3mainValue【庁舎】&#10;一人当たり面積">
          <a:extLst>
            <a:ext uri="{FF2B5EF4-FFF2-40B4-BE49-F238E27FC236}">
              <a16:creationId xmlns:a16="http://schemas.microsoft.com/office/drawing/2014/main" id="{00000000-0008-0000-0200-000028020000}"/>
            </a:ext>
          </a:extLst>
        </xdr:cNvPr>
        <xdr:cNvSpPr txBox="1"/>
      </xdr:nvSpPr>
      <xdr:spPr>
        <a:xfrm>
          <a:off x="1700156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71493</xdr:rowOff>
    </xdr:from>
    <xdr:ext cx="469744" cy="259045"/>
    <xdr:sp macro="" textlink="">
      <xdr:nvSpPr>
        <xdr:cNvPr id="553" name="n_4mainValue【庁舎】&#10;一人当たり面積">
          <a:extLst>
            <a:ext uri="{FF2B5EF4-FFF2-40B4-BE49-F238E27FC236}">
              <a16:creationId xmlns:a16="http://schemas.microsoft.com/office/drawing/2014/main" id="{00000000-0008-0000-0200-000029020000}"/>
            </a:ext>
          </a:extLst>
        </xdr:cNvPr>
        <xdr:cNvSpPr txBox="1"/>
      </xdr:nvSpPr>
      <xdr:spPr>
        <a:xfrm>
          <a:off x="16226867" y="1800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類似団体と比較して有形固定資産減価償却率が低くなっている施設は、道路及び橋りょうであり、その他は総じて高くなっている。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なお、令和３年度に体育館・プールの減価償却率が減少しているが、これは、海洋センターの大規模改修が行われたためである。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学校施設については、小学校が有形固定資産減価償却率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％、中学校が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％となっており、特に小学校の有形固定資産減価償却率が高い。令和２年度に個別施設計画を策定したところであり、同計画では築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年目に大規模改造、築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年目で長寿命化改修、築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年で改築というスパンを基本に維持・更新に取り組んでいくこととしているが、令和７年度に小学校が統合されるため、改訂した公共施設総合管理計画に基づき、検討する必要がある。 また、文科系施設、子育て支援施設、産業系施設、行政関連施設とも基本的には築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年目に長寿命化改修、中間年で大規模改造を行い、機能向上を図っていく。ただし、築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年以上で劣化状況の激しい場合は改築も検討するとしている。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また、一人当たり面積については、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公民館を除き、類似団体をいずれも下回っている。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村税は、令和元年度にブロイラー関連の業績不良等に伴い一時減少に転じたが、令和２年度からは持ち直しつつあり、また、家屋新築等の増加による固定資産税の伸びもあり令和４年度は前年度より増加した。一方、分母となる基準財政需要額は、地域デジタル社会推進費の創設、公債費や会計年度任用職員制度等に伴い増大していることから、財政力指数は前年度同値となった。しかし、超少子高齢化の加速、人口流出に伴う生産年齢世代の減少、新たな産業・雇用の創出、物価燃油高騰による影響といった諸課題に直面しており、脆弱な財政基盤からの脱却は難し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策定の行財政改革プログラムにより、義務的経費の抑制を図ってきた結果、近年は類似団体を下回る値となっているものの、人件費の見通しは団塊世代以降は退職者数が減少する一方、新採用職員の確保、定期昇給等に伴う給与費増、あるいは令和２年度から始まった会計年度任用職員制度により人件費は年々増大していることから類似団体平均値に近づきつつある。事務事業の精査により、</a:t>
          </a:r>
          <a:r>
            <a:rPr kumimoji="1" lang="ja-JP" altLang="ja-JP" sz="1100" i="0">
              <a:solidFill>
                <a:schemeClr val="dk1"/>
              </a:solidFill>
              <a:effectLst/>
              <a:latin typeface="+mn-lt"/>
              <a:ea typeface="+mn-ea"/>
              <a:cs typeface="+mn-cs"/>
            </a:rPr>
            <a:t>物件費や補助費等の経常経費の徹底的な圧縮に努め、さらなる義務的経費の抑制に努めながら、財政構造の弾力性を保っていく。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0678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25146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0678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39624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50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39624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5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大きく下回っているのは、塵芥処理、常備消防業務を一部事務組合で行っていることによるところが大きい。加えて、定員管理適正化計画の下、組織機構や事務事業の見直し、民間委託、退職者不補充などを徹底し、着実に職員の削減を実施してきたことも要因となっている。人件費は、近年は職員採用を進めていることに加え、会計年度任用職員制度の影響で増加しているが、令和４年度から地域おこし協力隊が別組織で雇用することとなったため、その分減少した。物件費は、新型コロナウイルス感染症対策担当部門で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40673</xdr:rowOff>
    </xdr:from>
    <xdr:to>
      <xdr:col>23</xdr:col>
      <xdr:colOff>133350</xdr:colOff>
      <xdr:row>82</xdr:row>
      <xdr:rowOff>55482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099573"/>
          <a:ext cx="8382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115649</xdr:rowOff>
    </xdr:from>
    <xdr:to>
      <xdr:col>19</xdr:col>
      <xdr:colOff>133350</xdr:colOff>
      <xdr:row>82</xdr:row>
      <xdr:rowOff>55482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03099"/>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69928</xdr:rowOff>
    </xdr:from>
    <xdr:to>
      <xdr:col>15</xdr:col>
      <xdr:colOff>82550</xdr:colOff>
      <xdr:row>81</xdr:row>
      <xdr:rowOff>115649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573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13489</xdr:rowOff>
    </xdr:from>
    <xdr:to>
      <xdr:col>11</xdr:col>
      <xdr:colOff>31750</xdr:colOff>
      <xdr:row>81</xdr:row>
      <xdr:rowOff>69928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00939"/>
          <a:ext cx="8890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161323</xdr:rowOff>
    </xdr:from>
    <xdr:to>
      <xdr:col>23</xdr:col>
      <xdr:colOff>184150</xdr:colOff>
      <xdr:row>82</xdr:row>
      <xdr:rowOff>91473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6400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9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4682</xdr:rowOff>
    </xdr:from>
    <xdr:to>
      <xdr:col>19</xdr:col>
      <xdr:colOff>184150</xdr:colOff>
      <xdr:row>82</xdr:row>
      <xdr:rowOff>106282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116459</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32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64849</xdr:rowOff>
    </xdr:from>
    <xdr:to>
      <xdr:col>15</xdr:col>
      <xdr:colOff>133350</xdr:colOff>
      <xdr:row>81</xdr:row>
      <xdr:rowOff>166449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5176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2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19128</xdr:rowOff>
    </xdr:from>
    <xdr:to>
      <xdr:col>11</xdr:col>
      <xdr:colOff>82550</xdr:colOff>
      <xdr:row>81</xdr:row>
      <xdr:rowOff>120728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130905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134139</xdr:rowOff>
    </xdr:from>
    <xdr:to>
      <xdr:col>7</xdr:col>
      <xdr:colOff>31750</xdr:colOff>
      <xdr:row>81</xdr:row>
      <xdr:rowOff>64289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74466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1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給与費の抑制を進めてきた結果、類似団体を下回る数値となっている。</a:t>
          </a:r>
          <a:endParaRPr lang="ja-JP" altLang="ja-JP" sz="1400">
            <a:effectLst/>
          </a:endParaRPr>
        </a:p>
        <a:p>
          <a:r>
            <a:rPr kumimoji="1" lang="ja-JP" altLang="ja-JP" sz="1100">
              <a:solidFill>
                <a:schemeClr val="dk1"/>
              </a:solidFill>
              <a:effectLst/>
              <a:latin typeface="+mn-lt"/>
              <a:ea typeface="+mn-ea"/>
              <a:cs typeface="+mn-cs"/>
            </a:rPr>
            <a:t>　今後も財政力に見合った給与水準を保ちつつ、類似団体の推移を注視しながら、給与費の適正管理に努めていく。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93663</xdr:rowOff>
    </xdr:from>
    <xdr:to>
      <xdr:col>81</xdr:col>
      <xdr:colOff>44450</xdr:colOff>
      <xdr:row>83</xdr:row>
      <xdr:rowOff>42863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15256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2646</xdr:rowOff>
    </xdr:from>
    <xdr:to>
      <xdr:col>77</xdr:col>
      <xdr:colOff>44450</xdr:colOff>
      <xdr:row>83</xdr:row>
      <xdr:rowOff>42863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32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2646</xdr:rowOff>
    </xdr:from>
    <xdr:to>
      <xdr:col>72</xdr:col>
      <xdr:colOff>203200</xdr:colOff>
      <xdr:row>83</xdr:row>
      <xdr:rowOff>42863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32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42863</xdr:rowOff>
    </xdr:from>
    <xdr:to>
      <xdr:col>68</xdr:col>
      <xdr:colOff>152400</xdr:colOff>
      <xdr:row>84</xdr:row>
      <xdr:rowOff>62441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273213"/>
          <a:ext cx="889000" cy="1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42863</xdr:rowOff>
    </xdr:from>
    <xdr:to>
      <xdr:col>81</xdr:col>
      <xdr:colOff>95250</xdr:colOff>
      <xdr:row>82</xdr:row>
      <xdr:rowOff>144463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59390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4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163513</xdr:rowOff>
    </xdr:from>
    <xdr:to>
      <xdr:col>77</xdr:col>
      <xdr:colOff>95250</xdr:colOff>
      <xdr:row>83</xdr:row>
      <xdr:rowOff>93663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103840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9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123296</xdr:rowOff>
    </xdr:from>
    <xdr:to>
      <xdr:col>73</xdr:col>
      <xdr:colOff>44450</xdr:colOff>
      <xdr:row>83</xdr:row>
      <xdr:rowOff>53446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63623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163513</xdr:rowOff>
    </xdr:from>
    <xdr:to>
      <xdr:col>68</xdr:col>
      <xdr:colOff>203200</xdr:colOff>
      <xdr:row>83</xdr:row>
      <xdr:rowOff>93663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103840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「定員管理適正化計画」に基づき職員数の抑制を進めてきた結果、類似団体と比較して数値は大きく下回っている。平成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年度に策定した前計画では、令和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名増の</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名を見込んでいたが、結果的に</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名にとどまった。令和２年度策定の現計画は７年度で</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名を見込んでいる。一定の行政サービスを維持するため、職員数の確保を堅持しつつ、引き続き簡素で効率的な行政体制の整備を進めるとともに、職員の質の向上を図りながら住民ニーズに的確に対応出来る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77280</xdr:rowOff>
    </xdr:from>
    <xdr:to>
      <xdr:col>81</xdr:col>
      <xdr:colOff>44450</xdr:colOff>
      <xdr:row>60</xdr:row>
      <xdr:rowOff>84519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6428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65215</xdr:rowOff>
    </xdr:from>
    <xdr:to>
      <xdr:col>77</xdr:col>
      <xdr:colOff>44450</xdr:colOff>
      <xdr:row>60</xdr:row>
      <xdr:rowOff>84519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5221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117825</xdr:rowOff>
    </xdr:from>
    <xdr:to>
      <xdr:col>72</xdr:col>
      <xdr:colOff>203200</xdr:colOff>
      <xdr:row>60</xdr:row>
      <xdr:rowOff>65215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33375"/>
          <a:ext cx="889000" cy="1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117825</xdr:rowOff>
    </xdr:from>
    <xdr:to>
      <xdr:col>68</xdr:col>
      <xdr:colOff>152400</xdr:colOff>
      <xdr:row>59</xdr:row>
      <xdr:rowOff>159448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233375"/>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26480</xdr:rowOff>
    </xdr:from>
    <xdr:to>
      <xdr:col>81</xdr:col>
      <xdr:colOff>95250</xdr:colOff>
      <xdr:row>60</xdr:row>
      <xdr:rowOff>128080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43007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33719</xdr:rowOff>
    </xdr:from>
    <xdr:to>
      <xdr:col>77</xdr:col>
      <xdr:colOff>95250</xdr:colOff>
      <xdr:row>60</xdr:row>
      <xdr:rowOff>135319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145496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8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14415</xdr:rowOff>
    </xdr:from>
    <xdr:to>
      <xdr:col>73</xdr:col>
      <xdr:colOff>44450</xdr:colOff>
      <xdr:row>60</xdr:row>
      <xdr:rowOff>116015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126192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67025</xdr:rowOff>
    </xdr:from>
    <xdr:to>
      <xdr:col>68</xdr:col>
      <xdr:colOff>203200</xdr:colOff>
      <xdr:row>59</xdr:row>
      <xdr:rowOff>168625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108648</xdr:rowOff>
    </xdr:from>
    <xdr:to>
      <xdr:col>64</xdr:col>
      <xdr:colOff>152400</xdr:colOff>
      <xdr:row>60</xdr:row>
      <xdr:rowOff>38798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48975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9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公債費負担適正化計画（平成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年度策定）に基づく徹底した公債費負担の軽減を進めてきた結果、平成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だった実質公債比率が大幅に縮減された。</a:t>
          </a:r>
          <a:endParaRPr lang="ja-JP" altLang="ja-JP" sz="1400">
            <a:effectLst/>
          </a:endParaRPr>
        </a:p>
        <a:p>
          <a:r>
            <a:rPr kumimoji="1" lang="ja-JP" altLang="ja-JP" sz="1100">
              <a:solidFill>
                <a:schemeClr val="dk1"/>
              </a:solidFill>
              <a:effectLst/>
              <a:latin typeface="+mn-lt"/>
              <a:ea typeface="+mn-ea"/>
              <a:cs typeface="+mn-cs"/>
            </a:rPr>
            <a:t>　しかし、近年は道路や消防防災施設、物産観光施設などのインフラ整備等を進めており、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年連続で増加している。今後も公共施設の長寿強化対策等で公債費がさらに増加に転じていくことが予想されていることから、「九戸村ふるさと振興戦略」に掲げた目標に向け、集中的投資を進めていく。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105410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597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73237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356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164254</xdr:rowOff>
    </xdr:from>
    <xdr:to>
      <xdr:col>72</xdr:col>
      <xdr:colOff>203200</xdr:colOff>
      <xdr:row>39</xdr:row>
      <xdr:rowOff>49106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6793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1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113454</xdr:rowOff>
    </xdr:from>
    <xdr:to>
      <xdr:col>68</xdr:col>
      <xdr:colOff>203200</xdr:colOff>
      <xdr:row>39</xdr:row>
      <xdr:rowOff>43604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53780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年度以降取り組んできた行財政改革により公債費と退職手当負担見込額が大きく減少した上、財政調整基金への積み立てを着実に行い、将来負担の状況は望ましい数値で推移している。</a:t>
          </a:r>
          <a:endParaRPr lang="ja-JP" altLang="ja-JP" sz="1400">
            <a:effectLst/>
          </a:endParaRPr>
        </a:p>
        <a:p>
          <a:r>
            <a:rPr kumimoji="1" lang="ja-JP" altLang="ja-JP" sz="1100">
              <a:solidFill>
                <a:schemeClr val="dk1"/>
              </a:solidFill>
              <a:effectLst/>
              <a:latin typeface="+mn-lt"/>
              <a:ea typeface="+mn-ea"/>
              <a:cs typeface="+mn-cs"/>
            </a:rPr>
            <a:t>　しかし、公共施設の維持管理や長寿命化、建て替え、あるいは行政サービスの拡大に伴い、財政調整基金の取り崩しや地方債の増加が予想される。公債費等の義務的経費の抑制に努め、効率的な行財政運営を進めながら健全財政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塵芥処理業務や常備消防業務を一部事務組合で行っていることもあり類似団体を下回ってきたが、令和３年度に続き類似団体平均を上回る結果となった。一部事務組合負担金を人件費として加味したときに、数値はさらに大きく増加するものと考えている。</a:t>
          </a:r>
          <a:endParaRPr lang="ja-JP" altLang="ja-JP" sz="1400">
            <a:effectLst/>
          </a:endParaRPr>
        </a:p>
        <a:p>
          <a:r>
            <a:rPr kumimoji="1" lang="ja-JP" altLang="ja-JP" sz="1100">
              <a:solidFill>
                <a:schemeClr val="dk1"/>
              </a:solidFill>
              <a:effectLst/>
              <a:latin typeface="+mn-lt"/>
              <a:ea typeface="+mn-ea"/>
              <a:cs typeface="+mn-cs"/>
            </a:rPr>
            <a:t>　今後、行政サービスを維持していくためには、一定の職員数の確保は必要であが、財政力に見合った給与水準や諸手当の見直しを進め、総人件費の肥大化を抑制していく必要がある。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648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6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削減を進め人件費の抑制が図られた一方で、業務委託や賃金、各種システム関係の経費が増加してきたが、令和２年度は会計年度任用職員制度が始まり賃金が人件費（保育園費）に振り替えられたことに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ポイント減少、令和３年度もさらに</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前年度を下回った。これは経常一般財源収入額の増加によるものである。システム構築・改修の完了により減少しているが新型コロナウイルス感染症対策担当部署では増加している。全庁を挙げた事務改善への取り組みをさらに強化し、物件費の抑制に徹底して対処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18415</xdr:rowOff>
    </xdr:from>
    <xdr:to>
      <xdr:col>82</xdr:col>
      <xdr:colOff>107950</xdr:colOff>
      <xdr:row>16</xdr:row>
      <xdr:rowOff>132715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616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61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16</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844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132715</xdr:rowOff>
    </xdr:from>
    <xdr:to>
      <xdr:col>69</xdr:col>
      <xdr:colOff>92075</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75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139065</xdr:rowOff>
    </xdr:from>
    <xdr:to>
      <xdr:col>78</xdr:col>
      <xdr:colOff>120650</xdr:colOff>
      <xdr:row>16</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53992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76852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81915</xdr:rowOff>
    </xdr:from>
    <xdr:to>
      <xdr:col>65</xdr:col>
      <xdr:colOff>53975</xdr:colOff>
      <xdr:row>17</xdr:row>
      <xdr:rowOff>12065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168292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高齢化率の上昇と子育て支援に対する住民ニーズの高まりに応えるため、年々増加傾向にあったが、令和２年度は会計年度任用職員制度により賃金から振り替えられる扶助費（保育園費）が皆減となり</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ポイント減少し、令和３年度もさらに</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ポイント減少した。子どもの減少に伴う保育園費（物件費から扶助費への振り替え）の減少が要因となっているが、老人保護措置をはじめ老人福祉費が増加しており、昨年度より</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ポイント増加した。住民福祉の向上と健全財政の維持の両観点から、真に必要とされているサービスの把握に努め、生活弱者の支援に努めていく。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58</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710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主な費用は特別会計への繰出金となっている。昨年度と比較し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たものの、３年連続で類似団体を下回った。要因として、下水道事業や介護保険事業に対する繰出金など増加しているものの、経常一般財源収入額も増加したため、前年度を下回ったことが要因に挙げられる。</a:t>
          </a:r>
          <a:endParaRPr lang="ja-JP" altLang="ja-JP" sz="1400">
            <a:effectLst/>
          </a:endParaRPr>
        </a:p>
        <a:p>
          <a:r>
            <a:rPr kumimoji="1" lang="ja-JP" altLang="ja-JP" sz="1100">
              <a:solidFill>
                <a:schemeClr val="dk1"/>
              </a:solidFill>
              <a:effectLst/>
              <a:latin typeface="+mn-lt"/>
              <a:ea typeface="+mn-ea"/>
              <a:cs typeface="+mn-cs"/>
            </a:rPr>
            <a:t>　令和６年度には農業集落排水事業及び下水道事業の法適用が開始されるので特別会計事業の適正な運営に配慮しながら、繰出金の抑制に努めていく。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100330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6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77470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6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56</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0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43180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単独補助費の縮減を進めてきた結果、類似団体を下回る数値で推移してきたが、令和３年度は一部事務組合等に対する負担金が</a:t>
          </a:r>
          <a:r>
            <a:rPr kumimoji="1" lang="en-US" altLang="ja-JP" sz="1100">
              <a:solidFill>
                <a:schemeClr val="dk1"/>
              </a:solidFill>
              <a:effectLst/>
              <a:latin typeface="+mn-lt"/>
              <a:ea typeface="+mn-ea"/>
              <a:cs typeface="+mn-cs"/>
            </a:rPr>
            <a:t>10,608</a:t>
          </a:r>
          <a:r>
            <a:rPr kumimoji="1" lang="ja-JP" altLang="ja-JP" sz="1100">
              <a:solidFill>
                <a:schemeClr val="dk1"/>
              </a:solidFill>
              <a:effectLst/>
              <a:latin typeface="+mn-lt"/>
              <a:ea typeface="+mn-ea"/>
              <a:cs typeface="+mn-cs"/>
            </a:rPr>
            <a:t>千円減少したことなどにより前年度を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ポイント下回ったが、同年度から開始された地域振興交付金、地域おこし協力隊等に対する支出が生じ、</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ポイント増加となった。　補助の費用対効果の検証を行い、時限性の保時やスクラップアンドビルドを徹底し、適正化を進める。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62992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169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16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58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プライマリーバランスに配慮した行財政運営を進めてきた結果、年々公債費比率は減少を続け数値が改善されてきたが、ここ数年はインフラ事業や防災対策事業、災害復旧事業の増加等により上昇に転じている。令和３年度は</a:t>
          </a:r>
          <a:r>
            <a:rPr kumimoji="1" lang="ja-JP" altLang="ja-JP" sz="1100" i="0">
              <a:solidFill>
                <a:schemeClr val="dk1"/>
              </a:solidFill>
              <a:effectLst/>
              <a:latin typeface="+mn-lt"/>
              <a:ea typeface="+mn-ea"/>
              <a:cs typeface="+mn-cs"/>
            </a:rPr>
            <a:t>二戸消防署九戸分署の移転新築やオドデ館等の大規模改修</a:t>
          </a:r>
          <a:r>
            <a:rPr kumimoji="1" lang="ja-JP" altLang="ja-JP" sz="1100">
              <a:solidFill>
                <a:schemeClr val="dk1"/>
              </a:solidFill>
              <a:effectLst/>
              <a:latin typeface="+mn-lt"/>
              <a:ea typeface="+mn-ea"/>
              <a:cs typeface="+mn-cs"/>
            </a:rPr>
            <a:t>が行われ、今後は更なる増加が予想される。投資的事業の優先度、公共施設の整理統合など、中長期的な視点に立ち、健全財政に努めていく。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114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848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人件費が昨年度より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％増加する一方、その他の項目ではほぼ前年度を下回り、また、経常一般財源収入額が昨年度より</a:t>
          </a:r>
          <a:r>
            <a:rPr kumimoji="1" lang="en-US" altLang="ja-JP" sz="1100">
              <a:solidFill>
                <a:schemeClr val="dk1"/>
              </a:solidFill>
              <a:effectLst/>
              <a:latin typeface="+mn-lt"/>
              <a:ea typeface="+mn-ea"/>
              <a:cs typeface="+mn-cs"/>
            </a:rPr>
            <a:t>8,724</a:t>
          </a:r>
          <a:r>
            <a:rPr kumimoji="1" lang="ja-JP" altLang="ja-JP" sz="1100">
              <a:solidFill>
                <a:schemeClr val="dk1"/>
              </a:solidFill>
              <a:effectLst/>
              <a:latin typeface="+mn-lt"/>
              <a:ea typeface="+mn-ea"/>
              <a:cs typeface="+mn-cs"/>
            </a:rPr>
            <a:t>千円減少している。類似団体平均よりも多くなっていることから、新たに策定した公共施設等総合管理計画に則り、投資の必要性、優先性を見極め、費用の増大を抑制したい。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62230</xdr:rowOff>
    </xdr:from>
    <xdr:to>
      <xdr:col>82</xdr:col>
      <xdr:colOff>107950</xdr:colOff>
      <xdr:row>77</xdr:row>
      <xdr:rowOff>54611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92430"/>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76</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92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76</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6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57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xdr:rowOff>
    </xdr:from>
    <xdr:to>
      <xdr:col>78</xdr:col>
      <xdr:colOff>120650</xdr:colOff>
      <xdr:row>76</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123207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8597</xdr:rowOff>
    </xdr:from>
    <xdr:to>
      <xdr:col>29</xdr:col>
      <xdr:colOff>127000</xdr:colOff>
      <xdr:row>18</xdr:row>
      <xdr:rowOff>25189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2322"/>
          <a:ext cx="647700" cy="1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25189</xdr:rowOff>
    </xdr:from>
    <xdr:to>
      <xdr:col>26</xdr:col>
      <xdr:colOff>50800</xdr:colOff>
      <xdr:row>18</xdr:row>
      <xdr:rowOff>126413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58914"/>
          <a:ext cx="698500" cy="10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126413</xdr:rowOff>
    </xdr:from>
    <xdr:to>
      <xdr:col>22</xdr:col>
      <xdr:colOff>114300</xdr:colOff>
      <xdr:row>19</xdr:row>
      <xdr:rowOff>44209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60138"/>
          <a:ext cx="698500" cy="8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44209</xdr:rowOff>
    </xdr:from>
    <xdr:to>
      <xdr:col>18</xdr:col>
      <xdr:colOff>177800</xdr:colOff>
      <xdr:row>19</xdr:row>
      <xdr:rowOff>61020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9384"/>
          <a:ext cx="698500" cy="1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129247</xdr:rowOff>
    </xdr:from>
    <xdr:to>
      <xdr:col>29</xdr:col>
      <xdr:colOff>177800</xdr:colOff>
      <xdr:row>18</xdr:row>
      <xdr:rowOff>59397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101324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145839</xdr:rowOff>
    </xdr:from>
    <xdr:to>
      <xdr:col>26</xdr:col>
      <xdr:colOff>101600</xdr:colOff>
      <xdr:row>18</xdr:row>
      <xdr:rowOff>75989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0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60766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75613</xdr:rowOff>
    </xdr:from>
    <xdr:to>
      <xdr:col>22</xdr:col>
      <xdr:colOff>165100</xdr:colOff>
      <xdr:row>19</xdr:row>
      <xdr:rowOff>5763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161990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164859</xdr:rowOff>
    </xdr:from>
    <xdr:to>
      <xdr:col>19</xdr:col>
      <xdr:colOff>38100</xdr:colOff>
      <xdr:row>19</xdr:row>
      <xdr:rowOff>95009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10220</xdr:rowOff>
    </xdr:from>
    <xdr:to>
      <xdr:col>15</xdr:col>
      <xdr:colOff>101600</xdr:colOff>
      <xdr:row>19</xdr:row>
      <xdr:rowOff>111820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33731</xdr:rowOff>
    </xdr:from>
    <xdr:to>
      <xdr:col>29</xdr:col>
      <xdr:colOff>127000</xdr:colOff>
      <xdr:row>36</xdr:row>
      <xdr:rowOff>68968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6981"/>
          <a:ext cx="647700" cy="3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68968</xdr:rowOff>
    </xdr:from>
    <xdr:to>
      <xdr:col>26</xdr:col>
      <xdr:colOff>50800</xdr:colOff>
      <xdr:row>36</xdr:row>
      <xdr:rowOff>128176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2218"/>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128176</xdr:rowOff>
    </xdr:from>
    <xdr:to>
      <xdr:col>22</xdr:col>
      <xdr:colOff>114300</xdr:colOff>
      <xdr:row>37</xdr:row>
      <xdr:rowOff>47235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81426"/>
          <a:ext cx="698500" cy="9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47235</xdr:rowOff>
    </xdr:from>
    <xdr:to>
      <xdr:col>18</xdr:col>
      <xdr:colOff>177800</xdr:colOff>
      <xdr:row>37</xdr:row>
      <xdr:rowOff>59579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71935"/>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325831</xdr:rowOff>
    </xdr:from>
    <xdr:to>
      <xdr:col>29</xdr:col>
      <xdr:colOff>177800</xdr:colOff>
      <xdr:row>36</xdr:row>
      <xdr:rowOff>84531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297908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0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18168</xdr:rowOff>
    </xdr:from>
    <xdr:to>
      <xdr:col>26</xdr:col>
      <xdr:colOff>101600</xdr:colOff>
      <xdr:row>36</xdr:row>
      <xdr:rowOff>119768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1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104545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77376</xdr:rowOff>
    </xdr:from>
    <xdr:to>
      <xdr:col>22</xdr:col>
      <xdr:colOff>165100</xdr:colOff>
      <xdr:row>37</xdr:row>
      <xdr:rowOff>7526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163753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167885</xdr:rowOff>
    </xdr:from>
    <xdr:to>
      <xdr:col>19</xdr:col>
      <xdr:colOff>38100</xdr:colOff>
      <xdr:row>37</xdr:row>
      <xdr:rowOff>98035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1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82812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8779</xdr:rowOff>
    </xdr:from>
    <xdr:to>
      <xdr:col>15</xdr:col>
      <xdr:colOff>101600</xdr:colOff>
      <xdr:row>37</xdr:row>
      <xdr:rowOff>110379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3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95156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1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70783</xdr:rowOff>
    </xdr:from>
    <xdr:to>
      <xdr:col>24</xdr:col>
      <xdr:colOff>63500</xdr:colOff>
      <xdr:row>36</xdr:row>
      <xdr:rowOff>79115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42983"/>
          <a:ext cx="8382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79115</xdr:rowOff>
    </xdr:from>
    <xdr:to>
      <xdr:col>19</xdr:col>
      <xdr:colOff>177800</xdr:colOff>
      <xdr:row>37</xdr:row>
      <xdr:rowOff>39716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51315"/>
          <a:ext cx="889000" cy="1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39716</xdr:rowOff>
    </xdr:from>
    <xdr:to>
      <xdr:col>15</xdr:col>
      <xdr:colOff>50800</xdr:colOff>
      <xdr:row>38</xdr:row>
      <xdr:rowOff>58621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83366"/>
          <a:ext cx="889000" cy="19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58621</xdr:rowOff>
    </xdr:from>
    <xdr:to>
      <xdr:col>10</xdr:col>
      <xdr:colOff>114300</xdr:colOff>
      <xdr:row>38</xdr:row>
      <xdr:rowOff>72749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73721"/>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19983</xdr:rowOff>
    </xdr:from>
    <xdr:to>
      <xdr:col>24</xdr:col>
      <xdr:colOff>114300</xdr:colOff>
      <xdr:row>36</xdr:row>
      <xdr:rowOff>121583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169860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7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28315</xdr:rowOff>
    </xdr:from>
    <xdr:to>
      <xdr:col>20</xdr:col>
      <xdr:colOff>38100</xdr:colOff>
      <xdr:row>36</xdr:row>
      <xdr:rowOff>129915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121042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9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160366</xdr:rowOff>
    </xdr:from>
    <xdr:to>
      <xdr:col>15</xdr:col>
      <xdr:colOff>101600</xdr:colOff>
      <xdr:row>37</xdr:row>
      <xdr:rowOff>90516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81643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2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7821</xdr:rowOff>
    </xdr:from>
    <xdr:to>
      <xdr:col>10</xdr:col>
      <xdr:colOff>165100</xdr:colOff>
      <xdr:row>38</xdr:row>
      <xdr:rowOff>109421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100548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1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21949</xdr:rowOff>
    </xdr:from>
    <xdr:to>
      <xdr:col>6</xdr:col>
      <xdr:colOff>38100</xdr:colOff>
      <xdr:row>38</xdr:row>
      <xdr:rowOff>123549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96779</xdr:rowOff>
    </xdr:from>
    <xdr:to>
      <xdr:col>24</xdr:col>
      <xdr:colOff>63500</xdr:colOff>
      <xdr:row>58</xdr:row>
      <xdr:rowOff>115899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40879"/>
          <a:ext cx="8382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96779</xdr:rowOff>
    </xdr:from>
    <xdr:to>
      <xdr:col>19</xdr:col>
      <xdr:colOff>177800</xdr:colOff>
      <xdr:row>59</xdr:row>
      <xdr:rowOff>1122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40879"/>
          <a:ext cx="889000" cy="7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125981</xdr:rowOff>
    </xdr:from>
    <xdr:to>
      <xdr:col>15</xdr:col>
      <xdr:colOff>50800</xdr:colOff>
      <xdr:row>59</xdr:row>
      <xdr:rowOff>1122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70081"/>
          <a:ext cx="8890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125981</xdr:rowOff>
    </xdr:from>
    <xdr:to>
      <xdr:col>10</xdr:col>
      <xdr:colOff>114300</xdr:colOff>
      <xdr:row>59</xdr:row>
      <xdr:rowOff>23555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0081"/>
          <a:ext cx="889000" cy="6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65099</xdr:rowOff>
    </xdr:from>
    <xdr:to>
      <xdr:col>24</xdr:col>
      <xdr:colOff>114300</xdr:colOff>
      <xdr:row>58</xdr:row>
      <xdr:rowOff>166699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43526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45979</xdr:rowOff>
    </xdr:from>
    <xdr:to>
      <xdr:col>20</xdr:col>
      <xdr:colOff>38100</xdr:colOff>
      <xdr:row>58</xdr:row>
      <xdr:rowOff>147579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138706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8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121772</xdr:rowOff>
    </xdr:from>
    <xdr:to>
      <xdr:col>15</xdr:col>
      <xdr:colOff>101600</xdr:colOff>
      <xdr:row>59</xdr:row>
      <xdr:rowOff>51922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43049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75181</xdr:rowOff>
    </xdr:from>
    <xdr:to>
      <xdr:col>10</xdr:col>
      <xdr:colOff>165100</xdr:colOff>
      <xdr:row>59</xdr:row>
      <xdr:rowOff>5331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167908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1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144205</xdr:rowOff>
    </xdr:from>
    <xdr:to>
      <xdr:col>6</xdr:col>
      <xdr:colOff>38100</xdr:colOff>
      <xdr:row>59</xdr:row>
      <xdr:rowOff>74355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65482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8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158922</xdr:rowOff>
    </xdr:from>
    <xdr:to>
      <xdr:col>24</xdr:col>
      <xdr:colOff>63500</xdr:colOff>
      <xdr:row>79</xdr:row>
      <xdr:rowOff>5531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32022"/>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158922</xdr:rowOff>
    </xdr:from>
    <xdr:to>
      <xdr:col>19</xdr:col>
      <xdr:colOff>177800</xdr:colOff>
      <xdr:row>79</xdr:row>
      <xdr:rowOff>6769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32022"/>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168294</xdr:rowOff>
    </xdr:from>
    <xdr:to>
      <xdr:col>15</xdr:col>
      <xdr:colOff>50800</xdr:colOff>
      <xdr:row>79</xdr:row>
      <xdr:rowOff>6769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41394"/>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168294</xdr:rowOff>
    </xdr:from>
    <xdr:to>
      <xdr:col>10</xdr:col>
      <xdr:colOff>114300</xdr:colOff>
      <xdr:row>79</xdr:row>
      <xdr:rowOff>7569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4139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126181</xdr:rowOff>
    </xdr:from>
    <xdr:to>
      <xdr:col>24</xdr:col>
      <xdr:colOff>114300</xdr:colOff>
      <xdr:row>79</xdr:row>
      <xdr:rowOff>56331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41108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108122</xdr:rowOff>
    </xdr:from>
    <xdr:to>
      <xdr:col>20</xdr:col>
      <xdr:colOff>38100</xdr:colOff>
      <xdr:row>79</xdr:row>
      <xdr:rowOff>38272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29399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7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127419</xdr:rowOff>
    </xdr:from>
    <xdr:to>
      <xdr:col>15</xdr:col>
      <xdr:colOff>101600</xdr:colOff>
      <xdr:row>79</xdr:row>
      <xdr:rowOff>57569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0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48696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9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117494</xdr:rowOff>
    </xdr:from>
    <xdr:to>
      <xdr:col>10</xdr:col>
      <xdr:colOff>165100</xdr:colOff>
      <xdr:row>79</xdr:row>
      <xdr:rowOff>47644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38771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8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128219</xdr:rowOff>
    </xdr:from>
    <xdr:to>
      <xdr:col>6</xdr:col>
      <xdr:colOff>38100</xdr:colOff>
      <xdr:row>79</xdr:row>
      <xdr:rowOff>58369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49496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21177</xdr:rowOff>
    </xdr:from>
    <xdr:to>
      <xdr:col>24</xdr:col>
      <xdr:colOff>63500</xdr:colOff>
      <xdr:row>95</xdr:row>
      <xdr:rowOff>34565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08927"/>
          <a:ext cx="8382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34565</xdr:rowOff>
    </xdr:from>
    <xdr:to>
      <xdr:col>19</xdr:col>
      <xdr:colOff>177800</xdr:colOff>
      <xdr:row>97</xdr:row>
      <xdr:rowOff>6612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2315"/>
          <a:ext cx="889000" cy="3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159610</xdr:rowOff>
    </xdr:from>
    <xdr:to>
      <xdr:col>15</xdr:col>
      <xdr:colOff>50800</xdr:colOff>
      <xdr:row>97</xdr:row>
      <xdr:rowOff>6612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8810"/>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159610</xdr:rowOff>
    </xdr:from>
    <xdr:to>
      <xdr:col>10</xdr:col>
      <xdr:colOff>114300</xdr:colOff>
      <xdr:row>97</xdr:row>
      <xdr:rowOff>55837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8810"/>
          <a:ext cx="889000" cy="6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141827</xdr:rowOff>
    </xdr:from>
    <xdr:to>
      <xdr:col>24</xdr:col>
      <xdr:colOff>114300</xdr:colOff>
      <xdr:row>95</xdr:row>
      <xdr:rowOff>71977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164704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155215</xdr:rowOff>
    </xdr:from>
    <xdr:to>
      <xdr:col>20</xdr:col>
      <xdr:colOff>38100</xdr:colOff>
      <xdr:row>95</xdr:row>
      <xdr:rowOff>85365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76492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127262</xdr:rowOff>
    </xdr:from>
    <xdr:to>
      <xdr:col>15</xdr:col>
      <xdr:colOff>101600</xdr:colOff>
      <xdr:row>97</xdr:row>
      <xdr:rowOff>57412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48539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108810</xdr:rowOff>
    </xdr:from>
    <xdr:to>
      <xdr:col>10</xdr:col>
      <xdr:colOff>165100</xdr:colOff>
      <xdr:row>97</xdr:row>
      <xdr:rowOff>38960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30087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6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5037</xdr:rowOff>
    </xdr:from>
    <xdr:to>
      <xdr:col>6</xdr:col>
      <xdr:colOff>38100</xdr:colOff>
      <xdr:row>97</xdr:row>
      <xdr:rowOff>106637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97764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91214</xdr:rowOff>
    </xdr:from>
    <xdr:to>
      <xdr:col>55</xdr:col>
      <xdr:colOff>0</xdr:colOff>
      <xdr:row>38</xdr:row>
      <xdr:rowOff>41104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63414"/>
          <a:ext cx="838200" cy="2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27681</xdr:rowOff>
    </xdr:from>
    <xdr:to>
      <xdr:col>50</xdr:col>
      <xdr:colOff>114300</xdr:colOff>
      <xdr:row>36</xdr:row>
      <xdr:rowOff>91214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99881"/>
          <a:ext cx="889000" cy="6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27681</xdr:rowOff>
    </xdr:from>
    <xdr:to>
      <xdr:col>45</xdr:col>
      <xdr:colOff>177800</xdr:colOff>
      <xdr:row>39</xdr:row>
      <xdr:rowOff>29025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99881"/>
          <a:ext cx="889000" cy="51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29025</xdr:rowOff>
    </xdr:from>
    <xdr:to>
      <xdr:col>41</xdr:col>
      <xdr:colOff>50800</xdr:colOff>
      <xdr:row>39</xdr:row>
      <xdr:rowOff>47606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15575"/>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161754</xdr:rowOff>
    </xdr:from>
    <xdr:to>
      <xdr:col>55</xdr:col>
      <xdr:colOff>50800</xdr:colOff>
      <xdr:row>38</xdr:row>
      <xdr:rowOff>91904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140181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8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40414</xdr:rowOff>
    </xdr:from>
    <xdr:to>
      <xdr:col>50</xdr:col>
      <xdr:colOff>165100</xdr:colOff>
      <xdr:row>36</xdr:row>
      <xdr:rowOff>142014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158541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148331</xdr:rowOff>
    </xdr:from>
    <xdr:to>
      <xdr:col>46</xdr:col>
      <xdr:colOff>38100</xdr:colOff>
      <xdr:row>36</xdr:row>
      <xdr:rowOff>78481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69608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4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149675</xdr:rowOff>
    </xdr:from>
    <xdr:to>
      <xdr:col>41</xdr:col>
      <xdr:colOff>101600</xdr:colOff>
      <xdr:row>39</xdr:row>
      <xdr:rowOff>79825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70952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168256</xdr:rowOff>
    </xdr:from>
    <xdr:to>
      <xdr:col>36</xdr:col>
      <xdr:colOff>165100</xdr:colOff>
      <xdr:row>39</xdr:row>
      <xdr:rowOff>98406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89533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82459</xdr:rowOff>
    </xdr:from>
    <xdr:to>
      <xdr:col>55</xdr:col>
      <xdr:colOff>0</xdr:colOff>
      <xdr:row>56</xdr:row>
      <xdr:rowOff>89968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83659"/>
          <a:ext cx="838200" cy="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82459</xdr:rowOff>
    </xdr:from>
    <xdr:to>
      <xdr:col>50</xdr:col>
      <xdr:colOff>114300</xdr:colOff>
      <xdr:row>57</xdr:row>
      <xdr:rowOff>26102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83659"/>
          <a:ext cx="889000" cy="1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26102</xdr:rowOff>
    </xdr:from>
    <xdr:to>
      <xdr:col>45</xdr:col>
      <xdr:colOff>177800</xdr:colOff>
      <xdr:row>57</xdr:row>
      <xdr:rowOff>52021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98752"/>
          <a:ext cx="8890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52021</xdr:rowOff>
    </xdr:from>
    <xdr:to>
      <xdr:col>41</xdr:col>
      <xdr:colOff>50800</xdr:colOff>
      <xdr:row>57</xdr:row>
      <xdr:rowOff>95690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24671"/>
          <a:ext cx="889000" cy="4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39168</xdr:rowOff>
    </xdr:from>
    <xdr:to>
      <xdr:col>55</xdr:col>
      <xdr:colOff>50800</xdr:colOff>
      <xdr:row>56</xdr:row>
      <xdr:rowOff>140768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17595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1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31659</xdr:rowOff>
    </xdr:from>
    <xdr:to>
      <xdr:col>50</xdr:col>
      <xdr:colOff>165100</xdr:colOff>
      <xdr:row>56</xdr:row>
      <xdr:rowOff>133259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124386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146752</xdr:rowOff>
    </xdr:from>
    <xdr:to>
      <xdr:col>46</xdr:col>
      <xdr:colOff>38100</xdr:colOff>
      <xdr:row>57</xdr:row>
      <xdr:rowOff>76902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68029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4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xdr:rowOff>
    </xdr:from>
    <xdr:to>
      <xdr:col>41</xdr:col>
      <xdr:colOff>101600</xdr:colOff>
      <xdr:row>57</xdr:row>
      <xdr:rowOff>102821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93948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6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44890</xdr:rowOff>
    </xdr:from>
    <xdr:to>
      <xdr:col>36</xdr:col>
      <xdr:colOff>165100</xdr:colOff>
      <xdr:row>57</xdr:row>
      <xdr:rowOff>146490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137617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153412</xdr:rowOff>
    </xdr:from>
    <xdr:to>
      <xdr:col>55</xdr:col>
      <xdr:colOff>0</xdr:colOff>
      <xdr:row>79</xdr:row>
      <xdr:rowOff>20501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6512"/>
          <a:ext cx="8382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84234</xdr:rowOff>
    </xdr:from>
    <xdr:to>
      <xdr:col>50</xdr:col>
      <xdr:colOff>114300</xdr:colOff>
      <xdr:row>78</xdr:row>
      <xdr:rowOff>153412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7334"/>
          <a:ext cx="889000" cy="6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84234</xdr:rowOff>
    </xdr:from>
    <xdr:to>
      <xdr:col>45</xdr:col>
      <xdr:colOff>177800</xdr:colOff>
      <xdr:row>78</xdr:row>
      <xdr:rowOff>164815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7334"/>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164815</xdr:rowOff>
    </xdr:from>
    <xdr:to>
      <xdr:col>41</xdr:col>
      <xdr:colOff>50800</xdr:colOff>
      <xdr:row>79</xdr:row>
      <xdr:rowOff>37306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37915"/>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141151</xdr:rowOff>
    </xdr:from>
    <xdr:to>
      <xdr:col>55</xdr:col>
      <xdr:colOff>50800</xdr:colOff>
      <xdr:row>79</xdr:row>
      <xdr:rowOff>71301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2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102612</xdr:rowOff>
    </xdr:from>
    <xdr:to>
      <xdr:col>50</xdr:col>
      <xdr:colOff>165100</xdr:colOff>
      <xdr:row>79</xdr:row>
      <xdr:rowOff>32762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23889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33434</xdr:rowOff>
    </xdr:from>
    <xdr:to>
      <xdr:col>46</xdr:col>
      <xdr:colOff>38100</xdr:colOff>
      <xdr:row>78</xdr:row>
      <xdr:rowOff>135034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126161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114015</xdr:rowOff>
    </xdr:from>
    <xdr:to>
      <xdr:col>41</xdr:col>
      <xdr:colOff>101600</xdr:colOff>
      <xdr:row>79</xdr:row>
      <xdr:rowOff>44165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35292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157956</xdr:rowOff>
    </xdr:from>
    <xdr:to>
      <xdr:col>36</xdr:col>
      <xdr:colOff>165100</xdr:colOff>
      <xdr:row>79</xdr:row>
      <xdr:rowOff>88106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79233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140959</xdr:rowOff>
    </xdr:from>
    <xdr:to>
      <xdr:col>55</xdr:col>
      <xdr:colOff>0</xdr:colOff>
      <xdr:row>96</xdr:row>
      <xdr:rowOff>152028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00159"/>
          <a:ext cx="8382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152028</xdr:rowOff>
    </xdr:from>
    <xdr:to>
      <xdr:col>50</xdr:col>
      <xdr:colOff>114300</xdr:colOff>
      <xdr:row>97</xdr:row>
      <xdr:rowOff>124034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11228"/>
          <a:ext cx="889000" cy="1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99589</xdr:rowOff>
    </xdr:from>
    <xdr:to>
      <xdr:col>45</xdr:col>
      <xdr:colOff>177800</xdr:colOff>
      <xdr:row>97</xdr:row>
      <xdr:rowOff>124034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30239"/>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99589</xdr:rowOff>
    </xdr:from>
    <xdr:to>
      <xdr:col>41</xdr:col>
      <xdr:colOff>50800</xdr:colOff>
      <xdr:row>97</xdr:row>
      <xdr:rowOff>134488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30239"/>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90159</xdr:rowOff>
    </xdr:from>
    <xdr:to>
      <xdr:col>55</xdr:col>
      <xdr:colOff>50800</xdr:colOff>
      <xdr:row>97</xdr:row>
      <xdr:rowOff>20309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113036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101228</xdr:rowOff>
    </xdr:from>
    <xdr:to>
      <xdr:col>50</xdr:col>
      <xdr:colOff>165100</xdr:colOff>
      <xdr:row>97</xdr:row>
      <xdr:rowOff>31378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47905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3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73234</xdr:rowOff>
    </xdr:from>
    <xdr:to>
      <xdr:col>46</xdr:col>
      <xdr:colOff>38100</xdr:colOff>
      <xdr:row>98</xdr:row>
      <xdr:rowOff>3384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165961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48789</xdr:rowOff>
    </xdr:from>
    <xdr:to>
      <xdr:col>41</xdr:col>
      <xdr:colOff>101600</xdr:colOff>
      <xdr:row>97</xdr:row>
      <xdr:rowOff>150389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141516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83688</xdr:rowOff>
    </xdr:from>
    <xdr:to>
      <xdr:col>36</xdr:col>
      <xdr:colOff>165100</xdr:colOff>
      <xdr:row>98</xdr:row>
      <xdr:rowOff>13838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1575</xdr:rowOff>
    </xdr:from>
    <xdr:to>
      <xdr:col>85</xdr:col>
      <xdr:colOff>127000</xdr:colOff>
      <xdr:row>39</xdr:row>
      <xdr:rowOff>34366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45225"/>
          <a:ext cx="838200" cy="3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29514</xdr:rowOff>
    </xdr:from>
    <xdr:to>
      <xdr:col>81</xdr:col>
      <xdr:colOff>50800</xdr:colOff>
      <xdr:row>39</xdr:row>
      <xdr:rowOff>34366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16064"/>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34595</xdr:rowOff>
    </xdr:from>
    <xdr:to>
      <xdr:col>76</xdr:col>
      <xdr:colOff>114300</xdr:colOff>
      <xdr:row>39</xdr:row>
      <xdr:rowOff>29514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035345"/>
          <a:ext cx="889000" cy="6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34595</xdr:rowOff>
    </xdr:from>
    <xdr:to>
      <xdr:col>71</xdr:col>
      <xdr:colOff>177800</xdr:colOff>
      <xdr:row>37</xdr:row>
      <xdr:rowOff>38951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035345"/>
          <a:ext cx="889000" cy="3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122225</xdr:rowOff>
    </xdr:from>
    <xdr:to>
      <xdr:col>85</xdr:col>
      <xdr:colOff>177800</xdr:colOff>
      <xdr:row>37</xdr:row>
      <xdr:rowOff>52375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145102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155016</xdr:rowOff>
    </xdr:from>
    <xdr:to>
      <xdr:col>81</xdr:col>
      <xdr:colOff>101600</xdr:colOff>
      <xdr:row>39</xdr:row>
      <xdr:rowOff>85166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76293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150164</xdr:rowOff>
    </xdr:from>
    <xdr:to>
      <xdr:col>76</xdr:col>
      <xdr:colOff>165100</xdr:colOff>
      <xdr:row>39</xdr:row>
      <xdr:rowOff>80314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71441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155245</xdr:rowOff>
    </xdr:from>
    <xdr:to>
      <xdr:col>72</xdr:col>
      <xdr:colOff>38100</xdr:colOff>
      <xdr:row>35</xdr:row>
      <xdr:rowOff>85395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9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101922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7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159601</xdr:rowOff>
    </xdr:from>
    <xdr:to>
      <xdr:col>67</xdr:col>
      <xdr:colOff>101600</xdr:colOff>
      <xdr:row>37</xdr:row>
      <xdr:rowOff>89751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106278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18162</xdr:rowOff>
    </xdr:from>
    <xdr:to>
      <xdr:col>85</xdr:col>
      <xdr:colOff>127000</xdr:colOff>
      <xdr:row>77</xdr:row>
      <xdr:rowOff>39398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19812"/>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39398</xdr:rowOff>
    </xdr:from>
    <xdr:to>
      <xdr:col>81</xdr:col>
      <xdr:colOff>50800</xdr:colOff>
      <xdr:row>77</xdr:row>
      <xdr:rowOff>71974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41048"/>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71974</xdr:rowOff>
    </xdr:from>
    <xdr:to>
      <xdr:col>76</xdr:col>
      <xdr:colOff>114300</xdr:colOff>
      <xdr:row>77</xdr:row>
      <xdr:rowOff>111026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73624"/>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111026</xdr:rowOff>
    </xdr:from>
    <xdr:to>
      <xdr:col>71</xdr:col>
      <xdr:colOff>177800</xdr:colOff>
      <xdr:row>77</xdr:row>
      <xdr:rowOff>115796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12676"/>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138812</xdr:rowOff>
    </xdr:from>
    <xdr:to>
      <xdr:col>85</xdr:col>
      <xdr:colOff>177800</xdr:colOff>
      <xdr:row>77</xdr:row>
      <xdr:rowOff>68962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117239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160048</xdr:rowOff>
    </xdr:from>
    <xdr:to>
      <xdr:col>81</xdr:col>
      <xdr:colOff>101600</xdr:colOff>
      <xdr:row>77</xdr:row>
      <xdr:rowOff>90198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81325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21174</xdr:rowOff>
    </xdr:from>
    <xdr:to>
      <xdr:col>76</xdr:col>
      <xdr:colOff>165100</xdr:colOff>
      <xdr:row>77</xdr:row>
      <xdr:rowOff>122774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113901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60226</xdr:rowOff>
    </xdr:from>
    <xdr:to>
      <xdr:col>72</xdr:col>
      <xdr:colOff>38100</xdr:colOff>
      <xdr:row>77</xdr:row>
      <xdr:rowOff>161826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152953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64996</xdr:rowOff>
    </xdr:from>
    <xdr:to>
      <xdr:col>67</xdr:col>
      <xdr:colOff>101600</xdr:colOff>
      <xdr:row>77</xdr:row>
      <xdr:rowOff>166596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157723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29211</xdr:rowOff>
    </xdr:from>
    <xdr:to>
      <xdr:col>85</xdr:col>
      <xdr:colOff>127000</xdr:colOff>
      <xdr:row>99</xdr:row>
      <xdr:rowOff>77538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1311"/>
          <a:ext cx="838200" cy="21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29211</xdr:rowOff>
    </xdr:from>
    <xdr:to>
      <xdr:col>81</xdr:col>
      <xdr:colOff>50800</xdr:colOff>
      <xdr:row>98</xdr:row>
      <xdr:rowOff>140148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31311"/>
          <a:ext cx="889000" cy="1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140148</xdr:rowOff>
    </xdr:from>
    <xdr:to>
      <xdr:col>76</xdr:col>
      <xdr:colOff>114300</xdr:colOff>
      <xdr:row>99</xdr:row>
      <xdr:rowOff>91602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42248"/>
          <a:ext cx="889000" cy="1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58435</xdr:rowOff>
    </xdr:from>
    <xdr:to>
      <xdr:col>71</xdr:col>
      <xdr:colOff>177800</xdr:colOff>
      <xdr:row>99</xdr:row>
      <xdr:rowOff>91602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7031985"/>
          <a:ext cx="8890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26738</xdr:rowOff>
    </xdr:from>
    <xdr:to>
      <xdr:col>85</xdr:col>
      <xdr:colOff>177800</xdr:colOff>
      <xdr:row>99</xdr:row>
      <xdr:rowOff>128338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70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113115</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91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149861</xdr:rowOff>
    </xdr:from>
    <xdr:to>
      <xdr:col>81</xdr:col>
      <xdr:colOff>101600</xdr:colOff>
      <xdr:row>98</xdr:row>
      <xdr:rowOff>80011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8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71138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89348</xdr:rowOff>
    </xdr:from>
    <xdr:to>
      <xdr:col>76</xdr:col>
      <xdr:colOff>165100</xdr:colOff>
      <xdr:row>99</xdr:row>
      <xdr:rowOff>19498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8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40802</xdr:rowOff>
    </xdr:from>
    <xdr:to>
      <xdr:col>72</xdr:col>
      <xdr:colOff>38100</xdr:colOff>
      <xdr:row>99</xdr:row>
      <xdr:rowOff>142402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70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133529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10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7635</xdr:rowOff>
    </xdr:from>
    <xdr:to>
      <xdr:col>67</xdr:col>
      <xdr:colOff>101600</xdr:colOff>
      <xdr:row>99</xdr:row>
      <xdr:rowOff>109235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8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100362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7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34696</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21246"/>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155346</xdr:rowOff>
    </xdr:from>
    <xdr:to>
      <xdr:col>98</xdr:col>
      <xdr:colOff>38100</xdr:colOff>
      <xdr:row>39</xdr:row>
      <xdr:rowOff>85496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76623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6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89751</xdr:rowOff>
    </xdr:from>
    <xdr:to>
      <xdr:col>116</xdr:col>
      <xdr:colOff>63500</xdr:colOff>
      <xdr:row>59</xdr:row>
      <xdr:rowOff>89914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205301"/>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89914</xdr:rowOff>
    </xdr:from>
    <xdr:to>
      <xdr:col>111</xdr:col>
      <xdr:colOff>177800</xdr:colOff>
      <xdr:row>59</xdr:row>
      <xdr:rowOff>90143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2054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90143</xdr:rowOff>
    </xdr:from>
    <xdr:to>
      <xdr:col>107</xdr:col>
      <xdr:colOff>50800</xdr:colOff>
      <xdr:row>59</xdr:row>
      <xdr:rowOff>93147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205693"/>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93147</xdr:rowOff>
    </xdr:from>
    <xdr:to>
      <xdr:col>102</xdr:col>
      <xdr:colOff>114300</xdr:colOff>
      <xdr:row>59</xdr:row>
      <xdr:rowOff>93245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208697"/>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38951</xdr:rowOff>
    </xdr:from>
    <xdr:to>
      <xdr:col>116</xdr:col>
      <xdr:colOff>114300</xdr:colOff>
      <xdr:row>59</xdr:row>
      <xdr:rowOff>140551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125328</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6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39114</xdr:rowOff>
    </xdr:from>
    <xdr:to>
      <xdr:col>112</xdr:col>
      <xdr:colOff>38100</xdr:colOff>
      <xdr:row>59</xdr:row>
      <xdr:rowOff>140714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131841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247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39343</xdr:rowOff>
    </xdr:from>
    <xdr:to>
      <xdr:col>107</xdr:col>
      <xdr:colOff>101600</xdr:colOff>
      <xdr:row>59</xdr:row>
      <xdr:rowOff>140943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5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132070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247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42347</xdr:rowOff>
    </xdr:from>
    <xdr:to>
      <xdr:col>102</xdr:col>
      <xdr:colOff>165100</xdr:colOff>
      <xdr:row>59</xdr:row>
      <xdr:rowOff>143947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5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135074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25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42445</xdr:rowOff>
    </xdr:from>
    <xdr:to>
      <xdr:col>98</xdr:col>
      <xdr:colOff>38100</xdr:colOff>
      <xdr:row>59</xdr:row>
      <xdr:rowOff>144045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135172</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25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31890</xdr:rowOff>
    </xdr:from>
    <xdr:to>
      <xdr:col>116</xdr:col>
      <xdr:colOff>63500</xdr:colOff>
      <xdr:row>75</xdr:row>
      <xdr:rowOff>167691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90640"/>
          <a:ext cx="838200" cy="1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154026</xdr:rowOff>
    </xdr:from>
    <xdr:to>
      <xdr:col>111</xdr:col>
      <xdr:colOff>177800</xdr:colOff>
      <xdr:row>75</xdr:row>
      <xdr:rowOff>167691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12776"/>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124625</xdr:rowOff>
    </xdr:from>
    <xdr:to>
      <xdr:col>107</xdr:col>
      <xdr:colOff>50800</xdr:colOff>
      <xdr:row>75</xdr:row>
      <xdr:rowOff>154026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983375"/>
          <a:ext cx="8890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124625</xdr:rowOff>
    </xdr:from>
    <xdr:to>
      <xdr:col>102</xdr:col>
      <xdr:colOff>114300</xdr:colOff>
      <xdr:row>76</xdr:row>
      <xdr:rowOff>23013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83375"/>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152540</xdr:rowOff>
    </xdr:from>
    <xdr:to>
      <xdr:col>116</xdr:col>
      <xdr:colOff>114300</xdr:colOff>
      <xdr:row>75</xdr:row>
      <xdr:rowOff>82690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3967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116891</xdr:rowOff>
    </xdr:from>
    <xdr:to>
      <xdr:col>112</xdr:col>
      <xdr:colOff>38100</xdr:colOff>
      <xdr:row>76</xdr:row>
      <xdr:rowOff>47041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38168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0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103225</xdr:rowOff>
    </xdr:from>
    <xdr:to>
      <xdr:col>107</xdr:col>
      <xdr:colOff>101600</xdr:colOff>
      <xdr:row>76</xdr:row>
      <xdr:rowOff>33375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24503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73825</xdr:rowOff>
    </xdr:from>
    <xdr:to>
      <xdr:col>102</xdr:col>
      <xdr:colOff>165100</xdr:colOff>
      <xdr:row>76</xdr:row>
      <xdr:rowOff>3975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166552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143663</xdr:rowOff>
    </xdr:from>
    <xdr:to>
      <xdr:col>98</xdr:col>
      <xdr:colOff>38100</xdr:colOff>
      <xdr:row>76</xdr:row>
      <xdr:rowOff>73813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64940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支出における住民一人当たりコストでは、全体的に類似団体を下回っている。これはこれまで取り組んできた行財政改革の成果が表れているものと評価でき、今後も引き続き各数値の推移には配慮しながら行財政運営を進めていく。</a:t>
          </a:r>
          <a:endParaRPr lang="ja-JP" altLang="ja-JP" sz="1400">
            <a:effectLst/>
          </a:endParaRPr>
        </a:p>
        <a:p>
          <a:r>
            <a:rPr kumimoji="1" lang="ja-JP" altLang="ja-JP" sz="1100">
              <a:solidFill>
                <a:schemeClr val="dk1"/>
              </a:solidFill>
              <a:effectLst/>
              <a:latin typeface="+mn-lt"/>
              <a:ea typeface="+mn-ea"/>
              <a:cs typeface="+mn-cs"/>
            </a:rPr>
            <a:t>　普通建設事業費は、令和３年度より土木関連事業の増、産直施設の大規模改修等が行われ、引き続き増加している。また、令和４年８月豪雨災害の復旧費用が新たに生じている。扶助費は、老人保護措置費をはじめとした老人福祉費が増加、他会計への繰出金も増加した。「九戸村ふるさと振興戦略」に掲げるに掲げた目標に向け集中的投資を進め、必要なサービスが住民に行き届いているかを検証していくことも必要である。一方、公債費は徐々に増加傾向にあるものの類似団体は下回っており、財政指標も鑑みながら、財政負担の平準化を図る上でも、地方債の有効活用を図っていきたい。</a:t>
          </a:r>
          <a:endParaRPr lang="ja-JP" altLang="ja-JP" sz="1400">
            <a:effectLst/>
          </a:endParaRPr>
        </a:p>
        <a:p>
          <a:r>
            <a:rPr kumimoji="1" lang="ja-JP" altLang="ja-JP" sz="1100">
              <a:solidFill>
                <a:schemeClr val="dk1"/>
              </a:solidFill>
              <a:effectLst/>
              <a:latin typeface="+mn-lt"/>
              <a:ea typeface="+mn-ea"/>
              <a:cs typeface="+mn-cs"/>
            </a:rPr>
            <a:t>　今後は、新たに策定した公共施設等総合管理計画に則り、インフラ施設の長寿命化、公共施設の統廃合や老朽化対策など中長期的な視点に立った将来への投資を行うとともに、扶助費などの義務的経費の増嵩に対応するため、物件費や人件費の抑制策を徹底していくことはもちろん、住民満足度にも配慮しながら、バランスのとれた行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岩手県九戸村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
5,325
134.02
5,242,138
4,904,731
70,494
2,991,527
5,121,959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xdr:rowOff>
    </xdr:from>
    <xdr:to>
      <xdr:col>24</xdr:col>
      <xdr:colOff>63500</xdr:colOff>
      <xdr:row>34</xdr:row>
      <xdr:rowOff>42164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39841"/>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10541</xdr:rowOff>
    </xdr:from>
    <xdr:to>
      <xdr:col>19</xdr:col>
      <xdr:colOff>177800</xdr:colOff>
      <xdr:row>34</xdr:row>
      <xdr:rowOff>137541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9841"/>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137541</xdr:rowOff>
    </xdr:from>
    <xdr:to>
      <xdr:col>15</xdr:col>
      <xdr:colOff>50800</xdr:colOff>
      <xdr:row>35</xdr:row>
      <xdr:rowOff>28575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6841"/>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160401</xdr:rowOff>
    </xdr:from>
    <xdr:to>
      <xdr:col>10</xdr:col>
      <xdr:colOff>114300</xdr:colOff>
      <xdr:row>35</xdr:row>
      <xdr:rowOff>28575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970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162814</xdr:rowOff>
    </xdr:from>
    <xdr:to>
      <xdr:col>24</xdr:col>
      <xdr:colOff>114300</xdr:colOff>
      <xdr:row>34</xdr:row>
      <xdr:rowOff>92964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14241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131191</xdr:rowOff>
    </xdr:from>
    <xdr:to>
      <xdr:col>20</xdr:col>
      <xdr:colOff>38100</xdr:colOff>
      <xdr:row>34</xdr:row>
      <xdr:rowOff>61341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77868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6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86741</xdr:rowOff>
    </xdr:from>
    <xdr:to>
      <xdr:col>15</xdr:col>
      <xdr:colOff>101600</xdr:colOff>
      <xdr:row>35</xdr:row>
      <xdr:rowOff>16891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33418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9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149225</xdr:rowOff>
    </xdr:from>
    <xdr:to>
      <xdr:col>10</xdr:col>
      <xdr:colOff>165100</xdr:colOff>
      <xdr:row>35</xdr:row>
      <xdr:rowOff>79375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95902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109601</xdr:rowOff>
    </xdr:from>
    <xdr:to>
      <xdr:col>6</xdr:col>
      <xdr:colOff>38100</xdr:colOff>
      <xdr:row>35</xdr:row>
      <xdr:rowOff>39751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56278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24990</xdr:rowOff>
    </xdr:from>
    <xdr:to>
      <xdr:col>24</xdr:col>
      <xdr:colOff>63500</xdr:colOff>
      <xdr:row>58</xdr:row>
      <xdr:rowOff>86422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9090"/>
          <a:ext cx="8382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141305</xdr:rowOff>
    </xdr:from>
    <xdr:to>
      <xdr:col>19</xdr:col>
      <xdr:colOff>177800</xdr:colOff>
      <xdr:row>58</xdr:row>
      <xdr:rowOff>24990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3955"/>
          <a:ext cx="889000" cy="5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141305</xdr:rowOff>
    </xdr:from>
    <xdr:to>
      <xdr:col>15</xdr:col>
      <xdr:colOff>50800</xdr:colOff>
      <xdr:row>58</xdr:row>
      <xdr:rowOff>143166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3955"/>
          <a:ext cx="889000" cy="17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140364</xdr:rowOff>
    </xdr:from>
    <xdr:to>
      <xdr:col>10</xdr:col>
      <xdr:colOff>114300</xdr:colOff>
      <xdr:row>58</xdr:row>
      <xdr:rowOff>143166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4464"/>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35622</xdr:rowOff>
    </xdr:from>
    <xdr:to>
      <xdr:col>24</xdr:col>
      <xdr:colOff>114300</xdr:colOff>
      <xdr:row>58</xdr:row>
      <xdr:rowOff>137222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121999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145640</xdr:rowOff>
    </xdr:from>
    <xdr:to>
      <xdr:col>20</xdr:col>
      <xdr:colOff>38100</xdr:colOff>
      <xdr:row>58</xdr:row>
      <xdr:rowOff>75790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66917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90505</xdr:rowOff>
    </xdr:from>
    <xdr:to>
      <xdr:col>15</xdr:col>
      <xdr:colOff>101600</xdr:colOff>
      <xdr:row>58</xdr:row>
      <xdr:rowOff>20655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5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92366</xdr:rowOff>
    </xdr:from>
    <xdr:to>
      <xdr:col>10</xdr:col>
      <xdr:colOff>165100</xdr:colOff>
      <xdr:row>59</xdr:row>
      <xdr:rowOff>22516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13643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89564</xdr:rowOff>
    </xdr:from>
    <xdr:to>
      <xdr:col>6</xdr:col>
      <xdr:colOff>38100</xdr:colOff>
      <xdr:row>59</xdr:row>
      <xdr:rowOff>19714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10841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94090</xdr:rowOff>
    </xdr:from>
    <xdr:to>
      <xdr:col>24</xdr:col>
      <xdr:colOff>63500</xdr:colOff>
      <xdr:row>75</xdr:row>
      <xdr:rowOff>116356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2840"/>
          <a:ext cx="8382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94090</xdr:rowOff>
    </xdr:from>
    <xdr:to>
      <xdr:col>19</xdr:col>
      <xdr:colOff>177800</xdr:colOff>
      <xdr:row>75</xdr:row>
      <xdr:rowOff>153950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2840"/>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153950</xdr:rowOff>
    </xdr:from>
    <xdr:to>
      <xdr:col>15</xdr:col>
      <xdr:colOff>50800</xdr:colOff>
      <xdr:row>77</xdr:row>
      <xdr:rowOff>28674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2700"/>
          <a:ext cx="889000" cy="2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28674</xdr:rowOff>
    </xdr:from>
    <xdr:to>
      <xdr:col>10</xdr:col>
      <xdr:colOff>114300</xdr:colOff>
      <xdr:row>77</xdr:row>
      <xdr:rowOff>85956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0324"/>
          <a:ext cx="889000" cy="5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65556</xdr:rowOff>
    </xdr:from>
    <xdr:to>
      <xdr:col>24</xdr:col>
      <xdr:colOff>114300</xdr:colOff>
      <xdr:row>75</xdr:row>
      <xdr:rowOff>167156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43983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43290</xdr:rowOff>
    </xdr:from>
    <xdr:to>
      <xdr:col>20</xdr:col>
      <xdr:colOff>38100</xdr:colOff>
      <xdr:row>75</xdr:row>
      <xdr:rowOff>144890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136017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9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103151</xdr:rowOff>
    </xdr:from>
    <xdr:to>
      <xdr:col>15</xdr:col>
      <xdr:colOff>101600</xdr:colOff>
      <xdr:row>76</xdr:row>
      <xdr:rowOff>33300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1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49828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149324</xdr:rowOff>
    </xdr:from>
    <xdr:to>
      <xdr:col>10</xdr:col>
      <xdr:colOff>165100</xdr:colOff>
      <xdr:row>77</xdr:row>
      <xdr:rowOff>79474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70601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35156</xdr:rowOff>
    </xdr:from>
    <xdr:to>
      <xdr:col>6</xdr:col>
      <xdr:colOff>38100</xdr:colOff>
      <xdr:row>77</xdr:row>
      <xdr:rowOff>136756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127883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104161</xdr:rowOff>
    </xdr:from>
    <xdr:to>
      <xdr:col>24</xdr:col>
      <xdr:colOff>63500</xdr:colOff>
      <xdr:row>97</xdr:row>
      <xdr:rowOff>105163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34811"/>
          <a:ext cx="8382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104161</xdr:rowOff>
    </xdr:from>
    <xdr:to>
      <xdr:col>19</xdr:col>
      <xdr:colOff>177800</xdr:colOff>
      <xdr:row>97</xdr:row>
      <xdr:rowOff>146988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34811"/>
          <a:ext cx="889000" cy="4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146988</xdr:rowOff>
    </xdr:from>
    <xdr:to>
      <xdr:col>15</xdr:col>
      <xdr:colOff>50800</xdr:colOff>
      <xdr:row>97</xdr:row>
      <xdr:rowOff>169404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7638"/>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169404</xdr:rowOff>
    </xdr:from>
    <xdr:to>
      <xdr:col>10</xdr:col>
      <xdr:colOff>114300</xdr:colOff>
      <xdr:row>98</xdr:row>
      <xdr:rowOff>4341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0054"/>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54363</xdr:rowOff>
    </xdr:from>
    <xdr:to>
      <xdr:col>24</xdr:col>
      <xdr:colOff>114300</xdr:colOff>
      <xdr:row>97</xdr:row>
      <xdr:rowOff>155963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140740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53361</xdr:rowOff>
    </xdr:from>
    <xdr:to>
      <xdr:col>20</xdr:col>
      <xdr:colOff>38100</xdr:colOff>
      <xdr:row>97</xdr:row>
      <xdr:rowOff>154961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146088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96188</xdr:rowOff>
    </xdr:from>
    <xdr:to>
      <xdr:col>15</xdr:col>
      <xdr:colOff>101600</xdr:colOff>
      <xdr:row>98</xdr:row>
      <xdr:rowOff>26338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17465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118604</xdr:rowOff>
    </xdr:from>
    <xdr:to>
      <xdr:col>10</xdr:col>
      <xdr:colOff>165100</xdr:colOff>
      <xdr:row>98</xdr:row>
      <xdr:rowOff>48754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39881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124991</xdr:rowOff>
    </xdr:from>
    <xdr:to>
      <xdr:col>6</xdr:col>
      <xdr:colOff>38100</xdr:colOff>
      <xdr:row>98</xdr:row>
      <xdr:rowOff>55141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46268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59847</xdr:rowOff>
    </xdr:from>
    <xdr:to>
      <xdr:col>55</xdr:col>
      <xdr:colOff>0</xdr:colOff>
      <xdr:row>58</xdr:row>
      <xdr:rowOff>78102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3947"/>
          <a:ext cx="8382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78102</xdr:rowOff>
    </xdr:from>
    <xdr:to>
      <xdr:col>50</xdr:col>
      <xdr:colOff>114300</xdr:colOff>
      <xdr:row>58</xdr:row>
      <xdr:rowOff>81809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22202"/>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81809</xdr:rowOff>
    </xdr:from>
    <xdr:to>
      <xdr:col>45</xdr:col>
      <xdr:colOff>177800</xdr:colOff>
      <xdr:row>58</xdr:row>
      <xdr:rowOff>87230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5909"/>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87230</xdr:rowOff>
    </xdr:from>
    <xdr:to>
      <xdr:col>41</xdr:col>
      <xdr:colOff>50800</xdr:colOff>
      <xdr:row>58</xdr:row>
      <xdr:rowOff>105994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31330"/>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9047</xdr:rowOff>
    </xdr:from>
    <xdr:to>
      <xdr:col>55</xdr:col>
      <xdr:colOff>50800</xdr:colOff>
      <xdr:row>58</xdr:row>
      <xdr:rowOff>110647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158924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27302</xdr:rowOff>
    </xdr:from>
    <xdr:to>
      <xdr:col>50</xdr:col>
      <xdr:colOff>165100</xdr:colOff>
      <xdr:row>58</xdr:row>
      <xdr:rowOff>128902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120029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6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31009</xdr:rowOff>
    </xdr:from>
    <xdr:to>
      <xdr:col>46</xdr:col>
      <xdr:colOff>38100</xdr:colOff>
      <xdr:row>58</xdr:row>
      <xdr:rowOff>132609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123736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36430</xdr:rowOff>
    </xdr:from>
    <xdr:to>
      <xdr:col>41</xdr:col>
      <xdr:colOff>101600</xdr:colOff>
      <xdr:row>58</xdr:row>
      <xdr:rowOff>138030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129157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55194</xdr:rowOff>
    </xdr:from>
    <xdr:to>
      <xdr:col>36</xdr:col>
      <xdr:colOff>165100</xdr:colOff>
      <xdr:row>58</xdr:row>
      <xdr:rowOff>156794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147921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150879</xdr:rowOff>
    </xdr:from>
    <xdr:to>
      <xdr:col>55</xdr:col>
      <xdr:colOff>0</xdr:colOff>
      <xdr:row>77</xdr:row>
      <xdr:rowOff>81750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81079"/>
          <a:ext cx="8382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81750</xdr:rowOff>
    </xdr:from>
    <xdr:to>
      <xdr:col>50</xdr:col>
      <xdr:colOff>114300</xdr:colOff>
      <xdr:row>77</xdr:row>
      <xdr:rowOff>150366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83400"/>
          <a:ext cx="889000" cy="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150366</xdr:rowOff>
    </xdr:from>
    <xdr:to>
      <xdr:col>45</xdr:col>
      <xdr:colOff>177800</xdr:colOff>
      <xdr:row>78</xdr:row>
      <xdr:rowOff>56635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2016"/>
          <a:ext cx="889000" cy="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56635</xdr:rowOff>
    </xdr:from>
    <xdr:to>
      <xdr:col>41</xdr:col>
      <xdr:colOff>50800</xdr:colOff>
      <xdr:row>78</xdr:row>
      <xdr:rowOff>64106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9735"/>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100079</xdr:rowOff>
    </xdr:from>
    <xdr:to>
      <xdr:col>55</xdr:col>
      <xdr:colOff>50800</xdr:colOff>
      <xdr:row>77</xdr:row>
      <xdr:rowOff>30229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122956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30950</xdr:rowOff>
    </xdr:from>
    <xdr:to>
      <xdr:col>50</xdr:col>
      <xdr:colOff>165100</xdr:colOff>
      <xdr:row>77</xdr:row>
      <xdr:rowOff>132550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149077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99566</xdr:rowOff>
    </xdr:from>
    <xdr:to>
      <xdr:col>46</xdr:col>
      <xdr:colOff>38100</xdr:colOff>
      <xdr:row>78</xdr:row>
      <xdr:rowOff>29716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20843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9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5835</xdr:rowOff>
    </xdr:from>
    <xdr:to>
      <xdr:col>41</xdr:col>
      <xdr:colOff>101600</xdr:colOff>
      <xdr:row>78</xdr:row>
      <xdr:rowOff>107435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98562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13306</xdr:rowOff>
    </xdr:from>
    <xdr:to>
      <xdr:col>36</xdr:col>
      <xdr:colOff>165100</xdr:colOff>
      <xdr:row>78</xdr:row>
      <xdr:rowOff>114906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106033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62737</xdr:rowOff>
    </xdr:from>
    <xdr:to>
      <xdr:col>55</xdr:col>
      <xdr:colOff>0</xdr:colOff>
      <xdr:row>96</xdr:row>
      <xdr:rowOff>135981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21937"/>
          <a:ext cx="8382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62737</xdr:rowOff>
    </xdr:from>
    <xdr:to>
      <xdr:col>50</xdr:col>
      <xdr:colOff>114300</xdr:colOff>
      <xdr:row>97</xdr:row>
      <xdr:rowOff>88768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1937"/>
          <a:ext cx="889000" cy="1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88768</xdr:rowOff>
    </xdr:from>
    <xdr:to>
      <xdr:col>45</xdr:col>
      <xdr:colOff>177800</xdr:colOff>
      <xdr:row>98</xdr:row>
      <xdr:rowOff>28866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9418"/>
          <a:ext cx="889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110630</xdr:rowOff>
    </xdr:from>
    <xdr:to>
      <xdr:col>41</xdr:col>
      <xdr:colOff>50800</xdr:colOff>
      <xdr:row>98</xdr:row>
      <xdr:rowOff>28866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41280"/>
          <a:ext cx="889000" cy="8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85181</xdr:rowOff>
    </xdr:from>
    <xdr:to>
      <xdr:col>55</xdr:col>
      <xdr:colOff>50800</xdr:colOff>
      <xdr:row>97</xdr:row>
      <xdr:rowOff>15331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63608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11937</xdr:rowOff>
    </xdr:from>
    <xdr:to>
      <xdr:col>50</xdr:col>
      <xdr:colOff>165100</xdr:colOff>
      <xdr:row>96</xdr:row>
      <xdr:rowOff>113537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130064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4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37968</xdr:rowOff>
    </xdr:from>
    <xdr:to>
      <xdr:col>46</xdr:col>
      <xdr:colOff>38100</xdr:colOff>
      <xdr:row>97</xdr:row>
      <xdr:rowOff>139568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130695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149516</xdr:rowOff>
    </xdr:from>
    <xdr:to>
      <xdr:col>41</xdr:col>
      <xdr:colOff>101600</xdr:colOff>
      <xdr:row>98</xdr:row>
      <xdr:rowOff>79666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70793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59830</xdr:rowOff>
    </xdr:from>
    <xdr:to>
      <xdr:col>36</xdr:col>
      <xdr:colOff>165100</xdr:colOff>
      <xdr:row>97</xdr:row>
      <xdr:rowOff>161430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152557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113855</xdr:rowOff>
    </xdr:from>
    <xdr:to>
      <xdr:col>85</xdr:col>
      <xdr:colOff>126364</xdr:colOff>
      <xdr:row>37</xdr:row>
      <xdr:rowOff>119342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57355"/>
          <a:ext cx="1269"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123169</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119342</xdr:rowOff>
    </xdr:from>
    <xdr:to>
      <xdr:col>86</xdr:col>
      <xdr:colOff>25400</xdr:colOff>
      <xdr:row>37</xdr:row>
      <xdr:rowOff>119342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6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60532</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113855</xdr:rowOff>
    </xdr:from>
    <xdr:to>
      <xdr:col>86</xdr:col>
      <xdr:colOff>25400</xdr:colOff>
      <xdr:row>30</xdr:row>
      <xdr:rowOff>113855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5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2235</xdr:rowOff>
    </xdr:from>
    <xdr:to>
      <xdr:col>85</xdr:col>
      <xdr:colOff>127000</xdr:colOff>
      <xdr:row>35</xdr:row>
      <xdr:rowOff>146126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145735"/>
          <a:ext cx="838200" cy="100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76306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97879</xdr:rowOff>
    </xdr:from>
    <xdr:to>
      <xdr:col>85</xdr:col>
      <xdr:colOff>177800</xdr:colOff>
      <xdr:row>36</xdr:row>
      <xdr:rowOff>28029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9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2235</xdr:rowOff>
    </xdr:from>
    <xdr:to>
      <xdr:col>81</xdr:col>
      <xdr:colOff>50800</xdr:colOff>
      <xdr:row>36</xdr:row>
      <xdr:rowOff>38316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145735"/>
          <a:ext cx="889000" cy="106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65646</xdr:rowOff>
    </xdr:from>
    <xdr:to>
      <xdr:col>81</xdr:col>
      <xdr:colOff>101600</xdr:colOff>
      <xdr:row>35</xdr:row>
      <xdr:rowOff>167246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6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158373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108306</xdr:rowOff>
    </xdr:from>
    <xdr:to>
      <xdr:col>76</xdr:col>
      <xdr:colOff>114300</xdr:colOff>
      <xdr:row>36</xdr:row>
      <xdr:rowOff>38316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937606"/>
          <a:ext cx="889000" cy="27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16104</xdr:rowOff>
    </xdr:from>
    <xdr:to>
      <xdr:col>76</xdr:col>
      <xdr:colOff>165100</xdr:colOff>
      <xdr:row>35</xdr:row>
      <xdr:rowOff>117704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134231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108306</xdr:rowOff>
    </xdr:from>
    <xdr:to>
      <xdr:col>71</xdr:col>
      <xdr:colOff>177800</xdr:colOff>
      <xdr:row>35</xdr:row>
      <xdr:rowOff>88811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937606"/>
          <a:ext cx="889000" cy="1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99162</xdr:rowOff>
    </xdr:from>
    <xdr:to>
      <xdr:col>72</xdr:col>
      <xdr:colOff>38100</xdr:colOff>
      <xdr:row>36</xdr:row>
      <xdr:rowOff>29312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9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20439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151156</xdr:rowOff>
    </xdr:from>
    <xdr:to>
      <xdr:col>67</xdr:col>
      <xdr:colOff>101600</xdr:colOff>
      <xdr:row>36</xdr:row>
      <xdr:rowOff>81306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72433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4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95326</xdr:rowOff>
    </xdr:from>
    <xdr:to>
      <xdr:col>85</xdr:col>
      <xdr:colOff>177800</xdr:colOff>
      <xdr:row>36</xdr:row>
      <xdr:rowOff>25476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118203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122885</xdr:rowOff>
    </xdr:from>
    <xdr:to>
      <xdr:col>81</xdr:col>
      <xdr:colOff>101600</xdr:colOff>
      <xdr:row>30</xdr:row>
      <xdr:rowOff>53035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0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69562</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487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158966</xdr:rowOff>
    </xdr:from>
    <xdr:to>
      <xdr:col>76</xdr:col>
      <xdr:colOff>165100</xdr:colOff>
      <xdr:row>36</xdr:row>
      <xdr:rowOff>89116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80243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57506</xdr:rowOff>
    </xdr:from>
    <xdr:to>
      <xdr:col>72</xdr:col>
      <xdr:colOff>38100</xdr:colOff>
      <xdr:row>34</xdr:row>
      <xdr:rowOff>159106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8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4183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38011</xdr:rowOff>
    </xdr:from>
    <xdr:to>
      <xdr:col>67</xdr:col>
      <xdr:colOff>101600</xdr:colOff>
      <xdr:row>35</xdr:row>
      <xdr:rowOff>139611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156138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953</xdr:rowOff>
    </xdr:from>
    <xdr:to>
      <xdr:col>85</xdr:col>
      <xdr:colOff>127000</xdr:colOff>
      <xdr:row>57</xdr:row>
      <xdr:rowOff>81287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73603"/>
          <a:ext cx="838200" cy="8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953</xdr:rowOff>
    </xdr:from>
    <xdr:to>
      <xdr:col>81</xdr:col>
      <xdr:colOff>50800</xdr:colOff>
      <xdr:row>57</xdr:row>
      <xdr:rowOff>99923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73603"/>
          <a:ext cx="889000" cy="9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99923</xdr:rowOff>
    </xdr:from>
    <xdr:to>
      <xdr:col>76</xdr:col>
      <xdr:colOff>114300</xdr:colOff>
      <xdr:row>57</xdr:row>
      <xdr:rowOff>117020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72573"/>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117020</xdr:rowOff>
    </xdr:from>
    <xdr:to>
      <xdr:col>71</xdr:col>
      <xdr:colOff>177800</xdr:colOff>
      <xdr:row>58</xdr:row>
      <xdr:rowOff>43858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89670"/>
          <a:ext cx="889000" cy="9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30487</xdr:rowOff>
    </xdr:from>
    <xdr:to>
      <xdr:col>85</xdr:col>
      <xdr:colOff>177800</xdr:colOff>
      <xdr:row>57</xdr:row>
      <xdr:rowOff>132087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8914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121603</xdr:rowOff>
    </xdr:from>
    <xdr:to>
      <xdr:col>81</xdr:col>
      <xdr:colOff>101600</xdr:colOff>
      <xdr:row>57</xdr:row>
      <xdr:rowOff>51753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2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68280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49123</xdr:rowOff>
    </xdr:from>
    <xdr:to>
      <xdr:col>76</xdr:col>
      <xdr:colOff>165100</xdr:colOff>
      <xdr:row>57</xdr:row>
      <xdr:rowOff>150723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167250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66220</xdr:rowOff>
    </xdr:from>
    <xdr:to>
      <xdr:col>72</xdr:col>
      <xdr:colOff>38100</xdr:colOff>
      <xdr:row>57</xdr:row>
      <xdr:rowOff>167820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164508</xdr:rowOff>
    </xdr:from>
    <xdr:to>
      <xdr:col>67</xdr:col>
      <xdr:colOff>101600</xdr:colOff>
      <xdr:row>58</xdr:row>
      <xdr:rowOff>94658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85785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1575</xdr:rowOff>
    </xdr:from>
    <xdr:to>
      <xdr:col>85</xdr:col>
      <xdr:colOff>127000</xdr:colOff>
      <xdr:row>79</xdr:row>
      <xdr:rowOff>34367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203225"/>
          <a:ext cx="838200" cy="3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25921</xdr:rowOff>
    </xdr:from>
    <xdr:to>
      <xdr:col>81</xdr:col>
      <xdr:colOff>50800</xdr:colOff>
      <xdr:row>79</xdr:row>
      <xdr:rowOff>34367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0471"/>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34595</xdr:rowOff>
    </xdr:from>
    <xdr:to>
      <xdr:col>76</xdr:col>
      <xdr:colOff>114300</xdr:colOff>
      <xdr:row>79</xdr:row>
      <xdr:rowOff>25921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893345"/>
          <a:ext cx="889000" cy="67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34595</xdr:rowOff>
    </xdr:from>
    <xdr:to>
      <xdr:col>71</xdr:col>
      <xdr:colOff>177800</xdr:colOff>
      <xdr:row>77</xdr:row>
      <xdr:rowOff>27267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893345"/>
          <a:ext cx="889000" cy="3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122225</xdr:rowOff>
    </xdr:from>
    <xdr:to>
      <xdr:col>85</xdr:col>
      <xdr:colOff>177800</xdr:colOff>
      <xdr:row>77</xdr:row>
      <xdr:rowOff>52375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145102</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155017</xdr:rowOff>
    </xdr:from>
    <xdr:to>
      <xdr:col>81</xdr:col>
      <xdr:colOff>101600</xdr:colOff>
      <xdr:row>79</xdr:row>
      <xdr:rowOff>85167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76294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146571</xdr:rowOff>
    </xdr:from>
    <xdr:to>
      <xdr:col>76</xdr:col>
      <xdr:colOff>165100</xdr:colOff>
      <xdr:row>79</xdr:row>
      <xdr:rowOff>76721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67848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1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155245</xdr:rowOff>
    </xdr:from>
    <xdr:to>
      <xdr:col>72</xdr:col>
      <xdr:colOff>38100</xdr:colOff>
      <xdr:row>75</xdr:row>
      <xdr:rowOff>85395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8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101922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6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147917</xdr:rowOff>
    </xdr:from>
    <xdr:to>
      <xdr:col>67</xdr:col>
      <xdr:colOff>101600</xdr:colOff>
      <xdr:row>77</xdr:row>
      <xdr:rowOff>78067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94594</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9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18162</xdr:rowOff>
    </xdr:from>
    <xdr:to>
      <xdr:col>85</xdr:col>
      <xdr:colOff>127000</xdr:colOff>
      <xdr:row>97</xdr:row>
      <xdr:rowOff>39398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48812"/>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39398</xdr:rowOff>
    </xdr:from>
    <xdr:to>
      <xdr:col>81</xdr:col>
      <xdr:colOff>50800</xdr:colOff>
      <xdr:row>97</xdr:row>
      <xdr:rowOff>71974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0048"/>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71974</xdr:rowOff>
    </xdr:from>
    <xdr:to>
      <xdr:col>76</xdr:col>
      <xdr:colOff>114300</xdr:colOff>
      <xdr:row>97</xdr:row>
      <xdr:rowOff>111026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02624"/>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111026</xdr:rowOff>
    </xdr:from>
    <xdr:to>
      <xdr:col>71</xdr:col>
      <xdr:colOff>177800</xdr:colOff>
      <xdr:row>97</xdr:row>
      <xdr:rowOff>115796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41676"/>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138812</xdr:rowOff>
    </xdr:from>
    <xdr:to>
      <xdr:col>85</xdr:col>
      <xdr:colOff>177800</xdr:colOff>
      <xdr:row>97</xdr:row>
      <xdr:rowOff>68962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117239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160048</xdr:rowOff>
    </xdr:from>
    <xdr:to>
      <xdr:col>81</xdr:col>
      <xdr:colOff>101600</xdr:colOff>
      <xdr:row>97</xdr:row>
      <xdr:rowOff>90198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81325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21174</xdr:rowOff>
    </xdr:from>
    <xdr:to>
      <xdr:col>76</xdr:col>
      <xdr:colOff>165100</xdr:colOff>
      <xdr:row>97</xdr:row>
      <xdr:rowOff>122774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5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113901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4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60226</xdr:rowOff>
    </xdr:from>
    <xdr:to>
      <xdr:col>72</xdr:col>
      <xdr:colOff>38100</xdr:colOff>
      <xdr:row>97</xdr:row>
      <xdr:rowOff>161826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152953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8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64996</xdr:rowOff>
    </xdr:from>
    <xdr:to>
      <xdr:col>67</xdr:col>
      <xdr:colOff>101600</xdr:colOff>
      <xdr:row>97</xdr:row>
      <xdr:rowOff>166596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157723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ほぼ全ての費目で類似団体平均値を下回ったいたが、昨年度は５項目で類似団体平均を上回り、令和４年度は、４項目が上回った。議会費で会計年度任用職員制度に伴う人件費や議会用タブレット端末等の運用費により類似団体平均より類似団体平均を</a:t>
          </a:r>
          <a:r>
            <a:rPr kumimoji="1" lang="en-US" altLang="ja-JP" sz="1100">
              <a:solidFill>
                <a:schemeClr val="dk1"/>
              </a:solidFill>
              <a:effectLst/>
              <a:latin typeface="+mn-lt"/>
              <a:ea typeface="+mn-ea"/>
              <a:cs typeface="+mn-cs"/>
            </a:rPr>
            <a:t>2,372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％）、商工費は産直施設大規模改修工事が行われ（一部繰越）同</a:t>
          </a:r>
          <a:r>
            <a:rPr kumimoji="1" lang="en-US" altLang="ja-JP" sz="1100">
              <a:solidFill>
                <a:schemeClr val="dk1"/>
              </a:solidFill>
              <a:effectLst/>
              <a:latin typeface="+mn-lt"/>
              <a:ea typeface="+mn-ea"/>
              <a:cs typeface="+mn-cs"/>
            </a:rPr>
            <a:t>24,826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52.0</a:t>
          </a:r>
          <a:r>
            <a:rPr kumimoji="1" lang="ja-JP" altLang="ja-JP" sz="1100">
              <a:solidFill>
                <a:schemeClr val="dk1"/>
              </a:solidFill>
              <a:effectLst/>
              <a:latin typeface="+mn-lt"/>
              <a:ea typeface="+mn-ea"/>
              <a:cs typeface="+mn-cs"/>
            </a:rPr>
            <a:t>％）、消防費は二戸消防署九戸分署新築移転等が完了し大幅減少したが同</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％）、災害復旧費が令和４年８月豪雨により</a:t>
          </a:r>
          <a:r>
            <a:rPr kumimoji="1" lang="en-US" altLang="ja-JP" sz="1100">
              <a:solidFill>
                <a:schemeClr val="dk1"/>
              </a:solidFill>
              <a:effectLst/>
              <a:latin typeface="+mn-lt"/>
              <a:ea typeface="+mn-ea"/>
              <a:cs typeface="+mn-cs"/>
            </a:rPr>
            <a:t>15,755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105.0</a:t>
          </a:r>
          <a:r>
            <a:rPr kumimoji="1" lang="ja-JP" altLang="ja-JP" sz="1100">
              <a:solidFill>
                <a:schemeClr val="dk1"/>
              </a:solidFill>
              <a:effectLst/>
              <a:latin typeface="+mn-lt"/>
              <a:ea typeface="+mn-ea"/>
              <a:cs typeface="+mn-cs"/>
            </a:rPr>
            <a:t>％）上回った。下回った目的別歳出は、総務費で類似団体平均を</a:t>
          </a:r>
          <a:r>
            <a:rPr kumimoji="1" lang="en-US" altLang="ja-JP" sz="1100">
              <a:solidFill>
                <a:schemeClr val="dk1"/>
              </a:solidFill>
              <a:effectLst/>
              <a:latin typeface="+mn-lt"/>
              <a:ea typeface="+mn-ea"/>
              <a:cs typeface="+mn-cs"/>
            </a:rPr>
            <a:t>133,106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117.8</a:t>
          </a:r>
          <a:r>
            <a:rPr kumimoji="1" lang="ja-JP" altLang="ja-JP" sz="1100">
              <a:solidFill>
                <a:schemeClr val="dk1"/>
              </a:solidFill>
              <a:effectLst/>
              <a:latin typeface="+mn-lt"/>
              <a:ea typeface="+mn-ea"/>
              <a:cs typeface="+mn-cs"/>
            </a:rPr>
            <a:t>％）、民生費で同</a:t>
          </a:r>
          <a:r>
            <a:rPr kumimoji="1" lang="en-US" altLang="ja-JP" sz="1100">
              <a:solidFill>
                <a:schemeClr val="dk1"/>
              </a:solidFill>
              <a:effectLst/>
              <a:latin typeface="+mn-lt"/>
              <a:ea typeface="+mn-ea"/>
              <a:cs typeface="+mn-cs"/>
            </a:rPr>
            <a:t>8,655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％）、衛生費で同</a:t>
          </a:r>
          <a:r>
            <a:rPr kumimoji="1" lang="en-US" altLang="ja-JP" sz="1100">
              <a:solidFill>
                <a:schemeClr val="dk1"/>
              </a:solidFill>
              <a:effectLst/>
              <a:latin typeface="+mn-lt"/>
              <a:ea typeface="+mn-ea"/>
              <a:cs typeface="+mn-cs"/>
            </a:rPr>
            <a:t>62,229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138.1</a:t>
          </a:r>
          <a:r>
            <a:rPr kumimoji="1" lang="ja-JP" altLang="ja-JP" sz="1100">
              <a:solidFill>
                <a:schemeClr val="dk1"/>
              </a:solidFill>
              <a:effectLst/>
              <a:latin typeface="+mn-lt"/>
              <a:ea typeface="+mn-ea"/>
              <a:cs typeface="+mn-cs"/>
            </a:rPr>
            <a:t>％）、農林水産業費で同</a:t>
          </a:r>
          <a:r>
            <a:rPr kumimoji="1" lang="en-US" altLang="ja-JP" sz="1100">
              <a:solidFill>
                <a:schemeClr val="dk1"/>
              </a:solidFill>
              <a:effectLst/>
              <a:latin typeface="+mn-lt"/>
              <a:ea typeface="+mn-ea"/>
              <a:cs typeface="+mn-cs"/>
            </a:rPr>
            <a:t>52,228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81.0</a:t>
          </a:r>
          <a:r>
            <a:rPr kumimoji="1" lang="ja-JP" altLang="ja-JP" sz="1100">
              <a:solidFill>
                <a:schemeClr val="dk1"/>
              </a:solidFill>
              <a:effectLst/>
              <a:latin typeface="+mn-lt"/>
              <a:ea typeface="+mn-ea"/>
              <a:cs typeface="+mn-cs"/>
            </a:rPr>
            <a:t>％）、土木費で同</a:t>
          </a:r>
          <a:r>
            <a:rPr kumimoji="1" lang="en-US" altLang="ja-JP" sz="1100">
              <a:solidFill>
                <a:schemeClr val="dk1"/>
              </a:solidFill>
              <a:effectLst/>
              <a:latin typeface="+mn-lt"/>
              <a:ea typeface="+mn-ea"/>
              <a:cs typeface="+mn-cs"/>
            </a:rPr>
            <a:t>2,986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％）、教育費で同</a:t>
          </a:r>
          <a:r>
            <a:rPr kumimoji="1" lang="en-US" altLang="ja-JP" sz="1100">
              <a:solidFill>
                <a:schemeClr val="dk1"/>
              </a:solidFill>
              <a:effectLst/>
              <a:latin typeface="+mn-lt"/>
              <a:ea typeface="+mn-ea"/>
              <a:cs typeface="+mn-cs"/>
            </a:rPr>
            <a:t>5,693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％）減となった。また、公債費についても類似団体を</a:t>
          </a:r>
          <a:r>
            <a:rPr kumimoji="1" lang="en-US" altLang="ja-JP" sz="1100">
              <a:solidFill>
                <a:schemeClr val="dk1"/>
              </a:solidFill>
              <a:effectLst/>
              <a:latin typeface="+mn-lt"/>
              <a:ea typeface="+mn-ea"/>
              <a:cs typeface="+mn-cs"/>
            </a:rPr>
            <a:t>33,169</a:t>
          </a:r>
          <a:r>
            <a:rPr kumimoji="1" lang="ja-JP" altLang="ja-JP" sz="1100">
              <a:solidFill>
                <a:schemeClr val="dk1"/>
              </a:solidFill>
              <a:effectLst/>
              <a:latin typeface="+mn-lt"/>
              <a:ea typeface="+mn-ea"/>
              <a:cs typeface="+mn-cs"/>
            </a:rPr>
            <a:t>円下回っており、プライマリーバランスに配慮した行財政を進めてきた成果の表れと考える。令和４年度において、産直施設整備事業等の大規模工事を実施しており、その財源は起債や一般財源に頼ることになるが、今後は実質公債費比率や中長期的な財政見通しを立て、事業の取捨選択、優先順位を付けながら、効率的で安定的な行財政運営に努めていく。</a:t>
          </a:r>
          <a:endParaRPr lang="ja-JP" altLang="ja-JP" sz="1400">
            <a:effectLst/>
          </a:endParaRPr>
        </a:p>
        <a:p>
          <a:r>
            <a:rPr kumimoji="1" lang="ja-JP" altLang="ja-JP" sz="1100">
              <a:solidFill>
                <a:schemeClr val="dk1"/>
              </a:solidFill>
              <a:effectLst/>
              <a:latin typeface="+mn-lt"/>
              <a:ea typeface="+mn-ea"/>
              <a:cs typeface="+mn-cs"/>
            </a:rPr>
            <a:t>　また、全体的に、これまでの人件費及び公債費の抑制が功を奏している数値となっているが、今後は扶助費や物件費、補助費、人件費等は肥大化しており、新たに策定した公共施設等総合管理計画に則り、施設の統廃合・整理合理化を進めつつ、長期的視点に立った戦略的な投資を進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岩手県九戸村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令和４年度の単年度収支は、黒字であるが財政調整基金の積立て及び取崩しを加味した実質単年度収支が△</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％となった。これは令和４年度の実質収支額が前年度より大きく、実質収支額も黒字を堅持しており財政上問題ないものと思われる。財政調整基金残高は、平成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年度から徹底して歳出削減に取り組み行財政改革の結果、年々増加してきているが、令和４年度において</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千円の取り崩しが生じた。歳入・歳出のバランスには今後も配慮を続ける必要があり、住民ニーズの把握と的確な事業を展開し、安定した行政運営に努めていく。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岩手県九戸村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前年度に引き続き全ての特別会計事業が黒字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を維持している。今後も健全な財政運営に努める。特別会計については、住民サービスの維持向上を図りつつも、近年増加傾向にある一般会計からの繰出金を抑制していく。</a:t>
          </a:r>
          <a:endParaRPr lang="ja-JP" altLang="ja-JP" sz="1400">
            <a:effectLst/>
          </a:endParaRPr>
        </a:p>
        <a:p>
          <a:r>
            <a:rPr kumimoji="1" lang="ja-JP" altLang="ja-JP" sz="1100">
              <a:solidFill>
                <a:schemeClr val="dk1"/>
              </a:solidFill>
              <a:effectLst/>
              <a:latin typeface="+mn-lt"/>
              <a:ea typeface="+mn-ea"/>
              <a:cs typeface="+mn-cs"/>
            </a:rPr>
            <a:t>実質収支額及び剰余金</a:t>
          </a:r>
          <a:endParaRPr lang="ja-JP" altLang="ja-JP" sz="1400">
            <a:effectLst/>
          </a:endParaRPr>
        </a:p>
        <a:p>
          <a:r>
            <a:rPr kumimoji="1" lang="ja-JP" altLang="ja-JP" sz="1100">
              <a:solidFill>
                <a:schemeClr val="dk1"/>
              </a:solidFill>
              <a:effectLst/>
              <a:latin typeface="+mn-lt"/>
              <a:ea typeface="+mn-ea"/>
              <a:cs typeface="+mn-cs"/>
            </a:rPr>
            <a:t>◇一般会計　</a:t>
          </a:r>
          <a:r>
            <a:rPr kumimoji="1" lang="en-US" altLang="ja-JP" sz="1100">
              <a:solidFill>
                <a:schemeClr val="dk1"/>
              </a:solidFill>
              <a:effectLst/>
              <a:latin typeface="+mn-lt"/>
              <a:ea typeface="+mn-ea"/>
              <a:cs typeface="+mn-cs"/>
            </a:rPr>
            <a:t>70,494</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◇国民健康保険特別会計　</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◇後期高齢者医療特別会計　</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◇農業集落排水事業特別会計　</a:t>
          </a:r>
          <a:r>
            <a:rPr kumimoji="1" lang="en-US" altLang="ja-JP" sz="1100">
              <a:solidFill>
                <a:schemeClr val="dk1"/>
              </a:solidFill>
              <a:effectLst/>
              <a:latin typeface="+mn-lt"/>
              <a:ea typeface="+mn-ea"/>
              <a:cs typeface="+mn-cs"/>
            </a:rPr>
            <a:t>857</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◇下水道事業特別会計　</a:t>
          </a:r>
          <a:r>
            <a:rPr kumimoji="1" lang="en-US" altLang="ja-JP" sz="1100">
              <a:solidFill>
                <a:schemeClr val="dk1"/>
              </a:solidFill>
              <a:effectLst/>
              <a:latin typeface="+mn-lt"/>
              <a:ea typeface="+mn-ea"/>
              <a:cs typeface="+mn-cs"/>
            </a:rPr>
            <a:t>3,719</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◇索道事業特別会計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◇水道事業会計　</a:t>
          </a:r>
          <a:r>
            <a:rPr kumimoji="1" lang="en-US" altLang="ja-JP" sz="1100">
              <a:solidFill>
                <a:schemeClr val="dk1"/>
              </a:solidFill>
              <a:effectLst/>
              <a:latin typeface="+mn-lt"/>
              <a:ea typeface="+mn-ea"/>
              <a:cs typeface="+mn-cs"/>
            </a:rPr>
            <a:t>153,063</a:t>
          </a:r>
          <a:r>
            <a:rPr kumimoji="1" lang="ja-JP" altLang="ja-JP" sz="1100">
              <a:solidFill>
                <a:schemeClr val="dk1"/>
              </a:solidFill>
              <a:effectLst/>
              <a:latin typeface="+mn-lt"/>
              <a:ea typeface="+mn-ea"/>
              <a:cs typeface="+mn-cs"/>
            </a:rPr>
            <a:t>千円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85</v>
      </c>
      <c r="C2" s="182"/>
      <c r="D2" s="183"/>
    </row>
    <row r="3" spans="1:119" ht="18.75" customHeight="1" thickBot="1" x14ac:dyDescent="0.25">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5242138</v>
      </c>
      <c r="BO4" s="371"/>
      <c r="BP4" s="371"/>
      <c r="BQ4" s="371"/>
      <c r="BR4" s="371"/>
      <c r="BS4" s="371"/>
      <c r="BT4" s="371"/>
      <c r="BU4" s="372"/>
      <c r="BV4" s="370">
        <v>5592964</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2.2000000000000002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4904731</v>
      </c>
      <c r="BO5" s="408"/>
      <c r="BP5" s="408"/>
      <c r="BQ5" s="408"/>
      <c r="BR5" s="408"/>
      <c r="BS5" s="408"/>
      <c r="BT5" s="408"/>
      <c r="BU5" s="409"/>
      <c r="BV5" s="407">
        <v>5506747</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86.5</v>
      </c>
      <c r="CU5" s="405"/>
      <c r="CV5" s="405"/>
      <c r="CW5" s="405"/>
      <c r="CX5" s="405"/>
      <c r="CY5" s="405"/>
      <c r="CZ5" s="405"/>
      <c r="DA5" s="406"/>
      <c r="DB5" s="404">
        <v>81.099999999999994</v>
      </c>
      <c r="DC5" s="405"/>
      <c r="DD5" s="405"/>
      <c r="DE5" s="405"/>
      <c r="DF5" s="405"/>
      <c r="DG5" s="405"/>
      <c r="DH5" s="405"/>
      <c r="DI5" s="406"/>
    </row>
    <row r="6" spans="1:119" ht="18.75" customHeight="1" x14ac:dyDescent="0.2">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98</v>
      </c>
      <c r="AV6" s="440"/>
      <c r="AW6" s="440"/>
      <c r="AX6" s="440"/>
      <c r="AY6" s="441" t="s">
        <v>106</v>
      </c>
      <c r="AZ6" s="442"/>
      <c r="BA6" s="442"/>
      <c r="BB6" s="442"/>
      <c r="BC6" s="442"/>
      <c r="BD6" s="442"/>
      <c r="BE6" s="442"/>
      <c r="BF6" s="442"/>
      <c r="BG6" s="442"/>
      <c r="BH6" s="442"/>
      <c r="BI6" s="442"/>
      <c r="BJ6" s="442"/>
      <c r="BK6" s="442"/>
      <c r="BL6" s="442"/>
      <c r="BM6" s="443"/>
      <c r="BN6" s="407">
        <v>337407</v>
      </c>
      <c r="BO6" s="408"/>
      <c r="BP6" s="408"/>
      <c r="BQ6" s="408"/>
      <c r="BR6" s="408"/>
      <c r="BS6" s="408"/>
      <c r="BT6" s="408"/>
      <c r="BU6" s="409"/>
      <c r="BV6" s="407">
        <v>86217</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87.3</v>
      </c>
      <c r="CU6" s="445"/>
      <c r="CV6" s="445"/>
      <c r="CW6" s="445"/>
      <c r="CX6" s="445"/>
      <c r="CY6" s="445"/>
      <c r="CZ6" s="445"/>
      <c r="DA6" s="446"/>
      <c r="DB6" s="444">
        <v>83.8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109</v>
      </c>
      <c r="AV7" s="440"/>
      <c r="AW7" s="440"/>
      <c r="AX7" s="440"/>
      <c r="AY7" s="441" t="s">
        <v>110</v>
      </c>
      <c r="AZ7" s="442"/>
      <c r="BA7" s="442"/>
      <c r="BB7" s="442"/>
      <c r="BC7" s="442"/>
      <c r="BD7" s="442"/>
      <c r="BE7" s="442"/>
      <c r="BF7" s="442"/>
      <c r="BG7" s="442"/>
      <c r="BH7" s="442"/>
      <c r="BI7" s="442"/>
      <c r="BJ7" s="442"/>
      <c r="BK7" s="442"/>
      <c r="BL7" s="442"/>
      <c r="BM7" s="443"/>
      <c r="BN7" s="407">
        <v>266913</v>
      </c>
      <c r="BO7" s="408"/>
      <c r="BP7" s="408"/>
      <c r="BQ7" s="408"/>
      <c r="BR7" s="408"/>
      <c r="BS7" s="408"/>
      <c r="BT7" s="408"/>
      <c r="BU7" s="409"/>
      <c r="BV7" s="407">
        <v>18427</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2991527</v>
      </c>
      <c r="CU7" s="408"/>
      <c r="CV7" s="408"/>
      <c r="CW7" s="408"/>
      <c r="CX7" s="408"/>
      <c r="CY7" s="408"/>
      <c r="CZ7" s="408"/>
      <c r="DA7" s="409"/>
      <c r="DB7" s="407">
        <v>3048314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98</v>
      </c>
      <c r="AV8" s="440"/>
      <c r="AW8" s="440"/>
      <c r="AX8" s="440"/>
      <c r="AY8" s="441" t="s">
        <v>113</v>
      </c>
      <c r="AZ8" s="442"/>
      <c r="BA8" s="442"/>
      <c r="BB8" s="442"/>
      <c r="BC8" s="442"/>
      <c r="BD8" s="442"/>
      <c r="BE8" s="442"/>
      <c r="BF8" s="442"/>
      <c r="BG8" s="442"/>
      <c r="BH8" s="442"/>
      <c r="BI8" s="442"/>
      <c r="BJ8" s="442"/>
      <c r="BK8" s="442"/>
      <c r="BL8" s="442"/>
      <c r="BM8" s="443"/>
      <c r="BN8" s="407">
        <v>70494</v>
      </c>
      <c r="BO8" s="408"/>
      <c r="BP8" s="408"/>
      <c r="BQ8" s="408"/>
      <c r="BR8" s="408"/>
      <c r="BS8" s="408"/>
      <c r="BT8" s="408"/>
      <c r="BU8" s="409"/>
      <c r="BV8" s="407">
        <v>67790</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5378</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2704</v>
      </c>
      <c r="BO9" s="408"/>
      <c r="BP9" s="408"/>
      <c r="BQ9" s="408"/>
      <c r="BR9" s="408"/>
      <c r="BS9" s="408"/>
      <c r="BT9" s="408"/>
      <c r="BU9" s="409"/>
      <c r="BV9" s="407">
        <v>-38776</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13.4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122</v>
      </c>
      <c r="M10" s="437"/>
      <c r="N10" s="437"/>
      <c r="O10" s="437"/>
      <c r="P10" s="437"/>
      <c r="Q10" s="438"/>
      <c r="R10" s="458">
        <v>5865</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33895</v>
      </c>
      <c r="BO10" s="408"/>
      <c r="BP10" s="408"/>
      <c r="BQ10" s="408"/>
      <c r="BR10" s="408"/>
      <c r="BS10" s="408"/>
      <c r="BT10" s="408"/>
      <c r="BU10" s="409"/>
      <c r="BV10" s="407">
        <v>236057</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130</v>
      </c>
      <c r="AV11" s="440"/>
      <c r="AW11" s="440"/>
      <c r="AX11" s="440"/>
      <c r="AY11" s="441" t="s">
        <v>131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134</v>
      </c>
      <c r="DC11" s="448"/>
      <c r="DD11" s="448"/>
      <c r="DE11" s="448"/>
      <c r="DF11" s="448"/>
      <c r="DG11" s="448"/>
      <c r="DH11" s="448"/>
      <c r="DI11" s="449"/>
    </row>
    <row r="12" spans="1:119" ht="18.75" customHeight="1" x14ac:dyDescent="0.2">
      <c r="A12" s="181"/>
      <c r="B12" s="467" t="s">
        <v>135</v>
      </c>
      <c r="C12" s="468"/>
      <c r="D12" s="468"/>
      <c r="E12" s="468"/>
      <c r="F12" s="468"/>
      <c r="G12" s="468"/>
      <c r="H12" s="468"/>
      <c r="I12" s="468"/>
      <c r="J12" s="468"/>
      <c r="K12" s="469"/>
      <c r="L12" s="476" t="s">
        <v>136</v>
      </c>
      <c r="M12" s="477"/>
      <c r="N12" s="477"/>
      <c r="O12" s="477"/>
      <c r="P12" s="477"/>
      <c r="Q12" s="478"/>
      <c r="R12" s="479">
        <v>5365</v>
      </c>
      <c r="S12" s="480"/>
      <c r="T12" s="480"/>
      <c r="U12" s="480"/>
      <c r="V12" s="481"/>
      <c r="W12" s="482" t="s">
        <v>1</v>
      </c>
      <c r="X12" s="440"/>
      <c r="Y12" s="440"/>
      <c r="Z12" s="440"/>
      <c r="AA12" s="440"/>
      <c r="AB12" s="483"/>
      <c r="AC12" s="484" t="s">
        <v>137</v>
      </c>
      <c r="AD12" s="485"/>
      <c r="AE12" s="485"/>
      <c r="AF12" s="485"/>
      <c r="AG12" s="486"/>
      <c r="AH12" s="484" t="s">
        <v>138</v>
      </c>
      <c r="AI12" s="485"/>
      <c r="AJ12" s="485"/>
      <c r="AK12" s="485"/>
      <c r="AL12" s="487"/>
      <c r="AM12" s="436" t="s">
        <v>139</v>
      </c>
      <c r="AN12" s="437"/>
      <c r="AO12" s="437"/>
      <c r="AP12" s="437"/>
      <c r="AQ12" s="437"/>
      <c r="AR12" s="437"/>
      <c r="AS12" s="437"/>
      <c r="AT12" s="438"/>
      <c r="AU12" s="439" t="s">
        <v>140</v>
      </c>
      <c r="AV12" s="440"/>
      <c r="AW12" s="440"/>
      <c r="AX12" s="440"/>
      <c r="AY12" s="441" t="s">
        <v>141</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200000</v>
      </c>
      <c r="BW12" s="408"/>
      <c r="BX12" s="408"/>
      <c r="BY12" s="408"/>
      <c r="BZ12" s="408"/>
      <c r="CA12" s="408"/>
      <c r="CB12" s="408"/>
      <c r="CC12" s="409"/>
      <c r="CD12" s="410" t="s">
        <v>142</v>
      </c>
      <c r="CE12" s="411"/>
      <c r="CF12" s="411"/>
      <c r="CG12" s="411"/>
      <c r="CH12" s="411"/>
      <c r="CI12" s="411"/>
      <c r="CJ12" s="411"/>
      <c r="CK12" s="411"/>
      <c r="CL12" s="411"/>
      <c r="CM12" s="411"/>
      <c r="CN12" s="411"/>
      <c r="CO12" s="411"/>
      <c r="CP12" s="411"/>
      <c r="CQ12" s="411"/>
      <c r="CR12" s="411"/>
      <c r="CS12" s="412"/>
      <c r="CT12" s="447" t="s">
        <v>143</v>
      </c>
      <c r="CU12" s="448"/>
      <c r="CV12" s="448"/>
      <c r="CW12" s="448"/>
      <c r="CX12" s="448"/>
      <c r="CY12" s="448"/>
      <c r="CZ12" s="448"/>
      <c r="DA12" s="449"/>
      <c r="DB12" s="447" t="s">
        <v>144</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145</v>
      </c>
      <c r="N13" s="499"/>
      <c r="O13" s="499"/>
      <c r="P13" s="499"/>
      <c r="Q13" s="500"/>
      <c r="R13" s="491">
        <v>5325</v>
      </c>
      <c r="S13" s="492"/>
      <c r="T13" s="492"/>
      <c r="U13" s="492"/>
      <c r="V13" s="493"/>
      <c r="W13" s="423" t="s">
        <v>146</v>
      </c>
      <c r="X13" s="424"/>
      <c r="Y13" s="424"/>
      <c r="Z13" s="424"/>
      <c r="AA13" s="424"/>
      <c r="AB13" s="414"/>
      <c r="AC13" s="458">
        <v>860</v>
      </c>
      <c r="AD13" s="459"/>
      <c r="AE13" s="459"/>
      <c r="AF13" s="459"/>
      <c r="AG13" s="501"/>
      <c r="AH13" s="458">
        <v>954</v>
      </c>
      <c r="AI13" s="459"/>
      <c r="AJ13" s="459"/>
      <c r="AK13" s="459"/>
      <c r="AL13" s="460"/>
      <c r="AM13" s="436" t="s">
        <v>147</v>
      </c>
      <c r="AN13" s="437"/>
      <c r="AO13" s="437"/>
      <c r="AP13" s="437"/>
      <c r="AQ13" s="437"/>
      <c r="AR13" s="437"/>
      <c r="AS13" s="437"/>
      <c r="AT13" s="438"/>
      <c r="AU13" s="439" t="s">
        <v>148</v>
      </c>
      <c r="AV13" s="440"/>
      <c r="AW13" s="440"/>
      <c r="AX13" s="440"/>
      <c r="AY13" s="441" t="s">
        <v>149</v>
      </c>
      <c r="AZ13" s="442"/>
      <c r="BA13" s="442"/>
      <c r="BB13" s="442"/>
      <c r="BC13" s="442"/>
      <c r="BD13" s="442"/>
      <c r="BE13" s="442"/>
      <c r="BF13" s="442"/>
      <c r="BG13" s="442"/>
      <c r="BH13" s="442"/>
      <c r="BI13" s="442"/>
      <c r="BJ13" s="442"/>
      <c r="BK13" s="442"/>
      <c r="BL13" s="442"/>
      <c r="BM13" s="443"/>
      <c r="BN13" s="407">
        <v>-163401</v>
      </c>
      <c r="BO13" s="408"/>
      <c r="BP13" s="408"/>
      <c r="BQ13" s="408"/>
      <c r="BR13" s="408"/>
      <c r="BS13" s="408"/>
      <c r="BT13" s="408"/>
      <c r="BU13" s="409"/>
      <c r="BV13" s="407">
        <v>-2719</v>
      </c>
      <c r="BW13" s="408"/>
      <c r="BX13" s="408"/>
      <c r="BY13" s="408"/>
      <c r="BZ13" s="408"/>
      <c r="CA13" s="408"/>
      <c r="CB13" s="408"/>
      <c r="CC13" s="409"/>
      <c r="CD13" s="410" t="s">
        <v>150</v>
      </c>
      <c r="CE13" s="411"/>
      <c r="CF13" s="411"/>
      <c r="CG13" s="411"/>
      <c r="CH13" s="411"/>
      <c r="CI13" s="411"/>
      <c r="CJ13" s="411"/>
      <c r="CK13" s="411"/>
      <c r="CL13" s="411"/>
      <c r="CM13" s="411"/>
      <c r="CN13" s="411"/>
      <c r="CO13" s="411"/>
      <c r="CP13" s="411"/>
      <c r="CQ13" s="411"/>
      <c r="CR13" s="411"/>
      <c r="CS13" s="412"/>
      <c r="CT13" s="404">
        <v>7.6</v>
      </c>
      <c r="CU13" s="405"/>
      <c r="CV13" s="405"/>
      <c r="CW13" s="405"/>
      <c r="CX13" s="405"/>
      <c r="CY13" s="405"/>
      <c r="CZ13" s="405"/>
      <c r="DA13" s="406"/>
      <c r="DB13" s="404">
        <v>7.2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151</v>
      </c>
      <c r="M14" s="489"/>
      <c r="N14" s="489"/>
      <c r="O14" s="489"/>
      <c r="P14" s="489"/>
      <c r="Q14" s="490"/>
      <c r="R14" s="491">
        <v>5468</v>
      </c>
      <c r="S14" s="492"/>
      <c r="T14" s="492"/>
      <c r="U14" s="492"/>
      <c r="V14" s="493"/>
      <c r="W14" s="397"/>
      <c r="X14" s="398"/>
      <c r="Y14" s="398"/>
      <c r="Z14" s="398"/>
      <c r="AA14" s="398"/>
      <c r="AB14" s="387"/>
      <c r="AC14" s="494">
        <v>30.9</v>
      </c>
      <c r="AD14" s="495"/>
      <c r="AE14" s="495"/>
      <c r="AF14" s="495"/>
      <c r="AG14" s="496"/>
      <c r="AH14" s="494">
        <v>32.299999999999997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152</v>
      </c>
      <c r="CE14" s="503"/>
      <c r="CF14" s="503"/>
      <c r="CG14" s="503"/>
      <c r="CH14" s="503"/>
      <c r="CI14" s="503"/>
      <c r="CJ14" s="503"/>
      <c r="CK14" s="503"/>
      <c r="CL14" s="503"/>
      <c r="CM14" s="503"/>
      <c r="CN14" s="503"/>
      <c r="CO14" s="503"/>
      <c r="CP14" s="503"/>
      <c r="CQ14" s="503"/>
      <c r="CR14" s="503"/>
      <c r="CS14" s="504"/>
      <c r="CT14" s="505" t="s">
        <v>144</v>
      </c>
      <c r="CU14" s="506"/>
      <c r="CV14" s="506"/>
      <c r="CW14" s="506"/>
      <c r="CX14" s="506"/>
      <c r="CY14" s="506"/>
      <c r="CZ14" s="506"/>
      <c r="DA14" s="507"/>
      <c r="DB14" s="505" t="s">
        <v>143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145</v>
      </c>
      <c r="N15" s="499"/>
      <c r="O15" s="499"/>
      <c r="P15" s="499"/>
      <c r="Q15" s="500"/>
      <c r="R15" s="491">
        <v>5450</v>
      </c>
      <c r="S15" s="492"/>
      <c r="T15" s="492"/>
      <c r="U15" s="492"/>
      <c r="V15" s="493"/>
      <c r="W15" s="423" t="s">
        <v>153</v>
      </c>
      <c r="X15" s="424"/>
      <c r="Y15" s="424"/>
      <c r="Z15" s="424"/>
      <c r="AA15" s="424"/>
      <c r="AB15" s="414"/>
      <c r="AC15" s="458">
        <v>671</v>
      </c>
      <c r="AD15" s="459"/>
      <c r="AE15" s="459"/>
      <c r="AF15" s="459"/>
      <c r="AG15" s="501"/>
      <c r="AH15" s="458">
        <v>720</v>
      </c>
      <c r="AI15" s="459"/>
      <c r="AJ15" s="459"/>
      <c r="AK15" s="459"/>
      <c r="AL15" s="460"/>
      <c r="AM15" s="436"/>
      <c r="AN15" s="437"/>
      <c r="AO15" s="437"/>
      <c r="AP15" s="437"/>
      <c r="AQ15" s="437"/>
      <c r="AR15" s="437"/>
      <c r="AS15" s="437"/>
      <c r="AT15" s="438"/>
      <c r="AU15" s="439"/>
      <c r="AV15" s="440"/>
      <c r="AW15" s="440"/>
      <c r="AX15" s="440"/>
      <c r="AY15" s="367" t="s">
        <v>154</v>
      </c>
      <c r="AZ15" s="368"/>
      <c r="BA15" s="368"/>
      <c r="BB15" s="368"/>
      <c r="BC15" s="368"/>
      <c r="BD15" s="368"/>
      <c r="BE15" s="368"/>
      <c r="BF15" s="368"/>
      <c r="BG15" s="368"/>
      <c r="BH15" s="368"/>
      <c r="BI15" s="368"/>
      <c r="BJ15" s="368"/>
      <c r="BK15" s="368"/>
      <c r="BL15" s="368"/>
      <c r="BM15" s="369"/>
      <c r="BN15" s="370">
        <v>558103</v>
      </c>
      <c r="BO15" s="371"/>
      <c r="BP15" s="371"/>
      <c r="BQ15" s="371"/>
      <c r="BR15" s="371"/>
      <c r="BS15" s="371"/>
      <c r="BT15" s="371"/>
      <c r="BU15" s="372"/>
      <c r="BV15" s="370">
        <v>525992</v>
      </c>
      <c r="BW15" s="371"/>
      <c r="BX15" s="371"/>
      <c r="BY15" s="371"/>
      <c r="BZ15" s="371"/>
      <c r="CA15" s="371"/>
      <c r="CB15" s="371"/>
      <c r="CC15" s="372"/>
      <c r="CD15" s="508" t="s">
        <v>155</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156</v>
      </c>
      <c r="M16" s="511"/>
      <c r="N16" s="511"/>
      <c r="O16" s="511"/>
      <c r="P16" s="511"/>
      <c r="Q16" s="512"/>
      <c r="R16" s="513" t="s">
        <v>157</v>
      </c>
      <c r="S16" s="514"/>
      <c r="T16" s="514"/>
      <c r="U16" s="514"/>
      <c r="V16" s="515"/>
      <c r="W16" s="397"/>
      <c r="X16" s="398"/>
      <c r="Y16" s="398"/>
      <c r="Z16" s="398"/>
      <c r="AA16" s="398"/>
      <c r="AB16" s="387"/>
      <c r="AC16" s="494">
        <v>24.1</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158</v>
      </c>
      <c r="AZ16" s="442"/>
      <c r="BA16" s="442"/>
      <c r="BB16" s="442"/>
      <c r="BC16" s="442"/>
      <c r="BD16" s="442"/>
      <c r="BE16" s="442"/>
      <c r="BF16" s="442"/>
      <c r="BG16" s="442"/>
      <c r="BH16" s="442"/>
      <c r="BI16" s="442"/>
      <c r="BJ16" s="442"/>
      <c r="BK16" s="442"/>
      <c r="BL16" s="442"/>
      <c r="BM16" s="443"/>
      <c r="BN16" s="407">
        <v>2833277</v>
      </c>
      <c r="BO16" s="408"/>
      <c r="BP16" s="408"/>
      <c r="BQ16" s="408"/>
      <c r="BR16" s="408"/>
      <c r="BS16" s="408"/>
      <c r="BT16" s="408"/>
      <c r="BU16" s="409"/>
      <c r="BV16" s="407">
        <v>2829655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159</v>
      </c>
      <c r="N17" s="519"/>
      <c r="O17" s="519"/>
      <c r="P17" s="519"/>
      <c r="Q17" s="520"/>
      <c r="R17" s="513" t="s">
        <v>160</v>
      </c>
      <c r="S17" s="514"/>
      <c r="T17" s="514"/>
      <c r="U17" s="514"/>
      <c r="V17" s="515"/>
      <c r="W17" s="423" t="s">
        <v>161</v>
      </c>
      <c r="X17" s="424"/>
      <c r="Y17" s="424"/>
      <c r="Z17" s="424"/>
      <c r="AA17" s="424"/>
      <c r="AB17" s="414"/>
      <c r="AC17" s="458">
        <v>1256</v>
      </c>
      <c r="AD17" s="459"/>
      <c r="AE17" s="459"/>
      <c r="AF17" s="459"/>
      <c r="AG17" s="501"/>
      <c r="AH17" s="458">
        <v>1279</v>
      </c>
      <c r="AI17" s="459"/>
      <c r="AJ17" s="459"/>
      <c r="AK17" s="459"/>
      <c r="AL17" s="460"/>
      <c r="AM17" s="436"/>
      <c r="AN17" s="437"/>
      <c r="AO17" s="437"/>
      <c r="AP17" s="437"/>
      <c r="AQ17" s="437"/>
      <c r="AR17" s="437"/>
      <c r="AS17" s="437"/>
      <c r="AT17" s="438"/>
      <c r="AU17" s="439"/>
      <c r="AV17" s="440"/>
      <c r="AW17" s="440"/>
      <c r="AX17" s="440"/>
      <c r="AY17" s="441" t="s">
        <v>162</v>
      </c>
      <c r="AZ17" s="442"/>
      <c r="BA17" s="442"/>
      <c r="BB17" s="442"/>
      <c r="BC17" s="442"/>
      <c r="BD17" s="442"/>
      <c r="BE17" s="442"/>
      <c r="BF17" s="442"/>
      <c r="BG17" s="442"/>
      <c r="BH17" s="442"/>
      <c r="BI17" s="442"/>
      <c r="BJ17" s="442"/>
      <c r="BK17" s="442"/>
      <c r="BL17" s="442"/>
      <c r="BM17" s="443"/>
      <c r="BN17" s="407">
        <v>686182</v>
      </c>
      <c r="BO17" s="408"/>
      <c r="BP17" s="408"/>
      <c r="BQ17" s="408"/>
      <c r="BR17" s="408"/>
      <c r="BS17" s="408"/>
      <c r="BT17" s="408"/>
      <c r="BU17" s="409"/>
      <c r="BV17" s="407">
        <v>643817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163</v>
      </c>
      <c r="C18" s="450"/>
      <c r="D18" s="450"/>
      <c r="E18" s="533"/>
      <c r="F18" s="533"/>
      <c r="G18" s="533"/>
      <c r="H18" s="533"/>
      <c r="I18" s="533"/>
      <c r="J18" s="533"/>
      <c r="K18" s="533"/>
      <c r="L18" s="534">
        <v>134.02000000000001</v>
      </c>
      <c r="M18" s="534"/>
      <c r="N18" s="534"/>
      <c r="O18" s="534"/>
      <c r="P18" s="534"/>
      <c r="Q18" s="534"/>
      <c r="R18" s="535"/>
      <c r="S18" s="535"/>
      <c r="T18" s="535"/>
      <c r="U18" s="535"/>
      <c r="V18" s="536"/>
      <c r="W18" s="425"/>
      <c r="X18" s="426"/>
      <c r="Y18" s="426"/>
      <c r="Z18" s="426"/>
      <c r="AA18" s="426"/>
      <c r="AB18" s="417"/>
      <c r="AC18" s="537">
        <v>45.1</v>
      </c>
      <c r="AD18" s="538"/>
      <c r="AE18" s="538"/>
      <c r="AF18" s="538"/>
      <c r="AG18" s="539"/>
      <c r="AH18" s="537">
        <v>43.3</v>
      </c>
      <c r="AI18" s="538"/>
      <c r="AJ18" s="538"/>
      <c r="AK18" s="538"/>
      <c r="AL18" s="540"/>
      <c r="AM18" s="436"/>
      <c r="AN18" s="437"/>
      <c r="AO18" s="437"/>
      <c r="AP18" s="437"/>
      <c r="AQ18" s="437"/>
      <c r="AR18" s="437"/>
      <c r="AS18" s="437"/>
      <c r="AT18" s="438"/>
      <c r="AU18" s="439"/>
      <c r="AV18" s="440"/>
      <c r="AW18" s="440"/>
      <c r="AX18" s="440"/>
      <c r="AY18" s="441" t="s">
        <v>164</v>
      </c>
      <c r="AZ18" s="442"/>
      <c r="BA18" s="442"/>
      <c r="BB18" s="442"/>
      <c r="BC18" s="442"/>
      <c r="BD18" s="442"/>
      <c r="BE18" s="442"/>
      <c r="BF18" s="442"/>
      <c r="BG18" s="442"/>
      <c r="BH18" s="442"/>
      <c r="BI18" s="442"/>
      <c r="BJ18" s="442"/>
      <c r="BK18" s="442"/>
      <c r="BL18" s="442"/>
      <c r="BM18" s="443"/>
      <c r="BN18" s="407">
        <v>2623756</v>
      </c>
      <c r="BO18" s="408"/>
      <c r="BP18" s="408"/>
      <c r="BQ18" s="408"/>
      <c r="BR18" s="408"/>
      <c r="BS18" s="408"/>
      <c r="BT18" s="408"/>
      <c r="BU18" s="409"/>
      <c r="BV18" s="407">
        <v>2526671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165</v>
      </c>
      <c r="C19" s="450"/>
      <c r="D19" s="450"/>
      <c r="E19" s="533"/>
      <c r="F19" s="533"/>
      <c r="G19" s="533"/>
      <c r="H19" s="533"/>
      <c r="I19" s="533"/>
      <c r="J19" s="533"/>
      <c r="K19" s="533"/>
      <c r="L19" s="541">
        <v>40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166</v>
      </c>
      <c r="AZ19" s="442"/>
      <c r="BA19" s="442"/>
      <c r="BB19" s="442"/>
      <c r="BC19" s="442"/>
      <c r="BD19" s="442"/>
      <c r="BE19" s="442"/>
      <c r="BF19" s="442"/>
      <c r="BG19" s="442"/>
      <c r="BH19" s="442"/>
      <c r="BI19" s="442"/>
      <c r="BJ19" s="442"/>
      <c r="BK19" s="442"/>
      <c r="BL19" s="442"/>
      <c r="BM19" s="443"/>
      <c r="BN19" s="407">
        <v>3717719</v>
      </c>
      <c r="BO19" s="408"/>
      <c r="BP19" s="408"/>
      <c r="BQ19" s="408"/>
      <c r="BR19" s="408"/>
      <c r="BS19" s="408"/>
      <c r="BT19" s="408"/>
      <c r="BU19" s="409"/>
      <c r="BV19" s="407">
        <v>3672282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167</v>
      </c>
      <c r="C20" s="450"/>
      <c r="D20" s="450"/>
      <c r="E20" s="533"/>
      <c r="F20" s="533"/>
      <c r="G20" s="533"/>
      <c r="H20" s="533"/>
      <c r="I20" s="533"/>
      <c r="J20" s="533"/>
      <c r="K20" s="533"/>
      <c r="L20" s="541">
        <v>1924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168</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169</v>
      </c>
      <c r="C22" s="551"/>
      <c r="D22" s="552"/>
      <c r="E22" s="419" t="s">
        <v>1</v>
      </c>
      <c r="F22" s="424"/>
      <c r="G22" s="424"/>
      <c r="H22" s="424"/>
      <c r="I22" s="424"/>
      <c r="J22" s="424"/>
      <c r="K22" s="414"/>
      <c r="L22" s="419" t="s">
        <v>170</v>
      </c>
      <c r="M22" s="424"/>
      <c r="N22" s="424"/>
      <c r="O22" s="424"/>
      <c r="P22" s="414"/>
      <c r="Q22" s="582" t="s">
        <v>171</v>
      </c>
      <c r="R22" s="583"/>
      <c r="S22" s="583"/>
      <c r="T22" s="583"/>
      <c r="U22" s="583"/>
      <c r="V22" s="584"/>
      <c r="W22" s="550" t="s">
        <v>172</v>
      </c>
      <c r="X22" s="551"/>
      <c r="Y22" s="552"/>
      <c r="Z22" s="419" t="s">
        <v>1</v>
      </c>
      <c r="AA22" s="424"/>
      <c r="AB22" s="424"/>
      <c r="AC22" s="424"/>
      <c r="AD22" s="424"/>
      <c r="AE22" s="424"/>
      <c r="AF22" s="424"/>
      <c r="AG22" s="414"/>
      <c r="AH22" s="588" t="s">
        <v>173</v>
      </c>
      <c r="AI22" s="424"/>
      <c r="AJ22" s="424"/>
      <c r="AK22" s="424"/>
      <c r="AL22" s="414"/>
      <c r="AM22" s="588" t="s">
        <v>174</v>
      </c>
      <c r="AN22" s="589"/>
      <c r="AO22" s="589"/>
      <c r="AP22" s="589"/>
      <c r="AQ22" s="589"/>
      <c r="AR22" s="590"/>
      <c r="AS22" s="582" t="s">
        <v>171</v>
      </c>
      <c r="AT22" s="583"/>
      <c r="AU22" s="583"/>
      <c r="AV22" s="583"/>
      <c r="AW22" s="583"/>
      <c r="AX22" s="594"/>
      <c r="AY22" s="367" t="s">
        <v>175</v>
      </c>
      <c r="AZ22" s="368"/>
      <c r="BA22" s="368"/>
      <c r="BB22" s="368"/>
      <c r="BC22" s="368"/>
      <c r="BD22" s="368"/>
      <c r="BE22" s="368"/>
      <c r="BF22" s="368"/>
      <c r="BG22" s="368"/>
      <c r="BH22" s="368"/>
      <c r="BI22" s="368"/>
      <c r="BJ22" s="368"/>
      <c r="BK22" s="368"/>
      <c r="BL22" s="368"/>
      <c r="BM22" s="369"/>
      <c r="BN22" s="370">
        <v>5121959</v>
      </c>
      <c r="BO22" s="371"/>
      <c r="BP22" s="371"/>
      <c r="BQ22" s="371"/>
      <c r="BR22" s="371"/>
      <c r="BS22" s="371"/>
      <c r="BT22" s="371"/>
      <c r="BU22" s="372"/>
      <c r="BV22" s="370">
        <v>4845408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176</v>
      </c>
      <c r="AZ23" s="442"/>
      <c r="BA23" s="442"/>
      <c r="BB23" s="442"/>
      <c r="BC23" s="442"/>
      <c r="BD23" s="442"/>
      <c r="BE23" s="442"/>
      <c r="BF23" s="442"/>
      <c r="BG23" s="442"/>
      <c r="BH23" s="442"/>
      <c r="BI23" s="442"/>
      <c r="BJ23" s="442"/>
      <c r="BK23" s="442"/>
      <c r="BL23" s="442"/>
      <c r="BM23" s="443"/>
      <c r="BN23" s="407">
        <v>4954763</v>
      </c>
      <c r="BO23" s="408"/>
      <c r="BP23" s="408"/>
      <c r="BQ23" s="408"/>
      <c r="BR23" s="408"/>
      <c r="BS23" s="408"/>
      <c r="BT23" s="408"/>
      <c r="BU23" s="409"/>
      <c r="BV23" s="407">
        <v>4630304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177</v>
      </c>
      <c r="F24" s="437"/>
      <c r="G24" s="437"/>
      <c r="H24" s="437"/>
      <c r="I24" s="437"/>
      <c r="J24" s="437"/>
      <c r="K24" s="438"/>
      <c r="L24" s="458">
        <v>1</v>
      </c>
      <c r="M24" s="459"/>
      <c r="N24" s="459"/>
      <c r="O24" s="459"/>
      <c r="P24" s="501"/>
      <c r="Q24" s="458">
        <v>6100</v>
      </c>
      <c r="R24" s="459"/>
      <c r="S24" s="459"/>
      <c r="T24" s="459"/>
      <c r="U24" s="459"/>
      <c r="V24" s="501"/>
      <c r="W24" s="553"/>
      <c r="X24" s="554"/>
      <c r="Y24" s="555"/>
      <c r="Z24" s="457" t="s">
        <v>178</v>
      </c>
      <c r="AA24" s="437"/>
      <c r="AB24" s="437"/>
      <c r="AC24" s="437"/>
      <c r="AD24" s="437"/>
      <c r="AE24" s="437"/>
      <c r="AF24" s="437"/>
      <c r="AG24" s="438"/>
      <c r="AH24" s="458">
        <v>69</v>
      </c>
      <c r="AI24" s="459"/>
      <c r="AJ24" s="459"/>
      <c r="AK24" s="459"/>
      <c r="AL24" s="501"/>
      <c r="AM24" s="458">
        <v>185058</v>
      </c>
      <c r="AN24" s="459"/>
      <c r="AO24" s="459"/>
      <c r="AP24" s="459"/>
      <c r="AQ24" s="459"/>
      <c r="AR24" s="501"/>
      <c r="AS24" s="458">
        <v>2682</v>
      </c>
      <c r="AT24" s="459"/>
      <c r="AU24" s="459"/>
      <c r="AV24" s="459"/>
      <c r="AW24" s="459"/>
      <c r="AX24" s="460"/>
      <c r="AY24" s="526" t="s">
        <v>179</v>
      </c>
      <c r="AZ24" s="527"/>
      <c r="BA24" s="527"/>
      <c r="BB24" s="527"/>
      <c r="BC24" s="527"/>
      <c r="BD24" s="527"/>
      <c r="BE24" s="527"/>
      <c r="BF24" s="527"/>
      <c r="BG24" s="527"/>
      <c r="BH24" s="527"/>
      <c r="BI24" s="527"/>
      <c r="BJ24" s="527"/>
      <c r="BK24" s="527"/>
      <c r="BL24" s="527"/>
      <c r="BM24" s="528"/>
      <c r="BN24" s="407">
        <v>3717080</v>
      </c>
      <c r="BO24" s="408"/>
      <c r="BP24" s="408"/>
      <c r="BQ24" s="408"/>
      <c r="BR24" s="408"/>
      <c r="BS24" s="408"/>
      <c r="BT24" s="408"/>
      <c r="BU24" s="409"/>
      <c r="BV24" s="407">
        <v>3302110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180</v>
      </c>
      <c r="F25" s="437"/>
      <c r="G25" s="437"/>
      <c r="H25" s="437"/>
      <c r="I25" s="437"/>
      <c r="J25" s="437"/>
      <c r="K25" s="438"/>
      <c r="L25" s="458">
        <v>1</v>
      </c>
      <c r="M25" s="459"/>
      <c r="N25" s="459"/>
      <c r="O25" s="459"/>
      <c r="P25" s="501"/>
      <c r="Q25" s="458">
        <v>5000</v>
      </c>
      <c r="R25" s="459"/>
      <c r="S25" s="459"/>
      <c r="T25" s="459"/>
      <c r="U25" s="459"/>
      <c r="V25" s="501"/>
      <c r="W25" s="553"/>
      <c r="X25" s="554"/>
      <c r="Y25" s="555"/>
      <c r="Z25" s="457" t="s">
        <v>181</v>
      </c>
      <c r="AA25" s="437"/>
      <c r="AB25" s="437"/>
      <c r="AC25" s="437"/>
      <c r="AD25" s="437"/>
      <c r="AE25" s="437"/>
      <c r="AF25" s="437"/>
      <c r="AG25" s="438"/>
      <c r="AH25" s="458" t="s">
        <v>144</v>
      </c>
      <c r="AI25" s="459"/>
      <c r="AJ25" s="459"/>
      <c r="AK25" s="459"/>
      <c r="AL25" s="501"/>
      <c r="AM25" s="458" t="s">
        <v>144</v>
      </c>
      <c r="AN25" s="459"/>
      <c r="AO25" s="459"/>
      <c r="AP25" s="459"/>
      <c r="AQ25" s="459"/>
      <c r="AR25" s="501"/>
      <c r="AS25" s="458" t="s">
        <v>144</v>
      </c>
      <c r="AT25" s="459"/>
      <c r="AU25" s="459"/>
      <c r="AV25" s="459"/>
      <c r="AW25" s="459"/>
      <c r="AX25" s="460"/>
      <c r="AY25" s="367" t="s">
        <v>182</v>
      </c>
      <c r="AZ25" s="368"/>
      <c r="BA25" s="368"/>
      <c r="BB25" s="368"/>
      <c r="BC25" s="368"/>
      <c r="BD25" s="368"/>
      <c r="BE25" s="368"/>
      <c r="BF25" s="368"/>
      <c r="BG25" s="368"/>
      <c r="BH25" s="368"/>
      <c r="BI25" s="368"/>
      <c r="BJ25" s="368"/>
      <c r="BK25" s="368"/>
      <c r="BL25" s="368"/>
      <c r="BM25" s="369"/>
      <c r="BN25" s="370">
        <v>35103</v>
      </c>
      <c r="BO25" s="371"/>
      <c r="BP25" s="371"/>
      <c r="BQ25" s="371"/>
      <c r="BR25" s="371"/>
      <c r="BS25" s="371"/>
      <c r="BT25" s="371"/>
      <c r="BU25" s="372"/>
      <c r="BV25" s="370">
        <v>42521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183</v>
      </c>
      <c r="F26" s="437"/>
      <c r="G26" s="437"/>
      <c r="H26" s="437"/>
      <c r="I26" s="437"/>
      <c r="J26" s="437"/>
      <c r="K26" s="438"/>
      <c r="L26" s="458">
        <v>1</v>
      </c>
      <c r="M26" s="459"/>
      <c r="N26" s="459"/>
      <c r="O26" s="459"/>
      <c r="P26" s="501"/>
      <c r="Q26" s="458">
        <v>5000</v>
      </c>
      <c r="R26" s="459"/>
      <c r="S26" s="459"/>
      <c r="T26" s="459"/>
      <c r="U26" s="459"/>
      <c r="V26" s="501"/>
      <c r="W26" s="553"/>
      <c r="X26" s="554"/>
      <c r="Y26" s="555"/>
      <c r="Z26" s="457" t="s">
        <v>184</v>
      </c>
      <c r="AA26" s="559"/>
      <c r="AB26" s="559"/>
      <c r="AC26" s="559"/>
      <c r="AD26" s="559"/>
      <c r="AE26" s="559"/>
      <c r="AF26" s="559"/>
      <c r="AG26" s="560"/>
      <c r="AH26" s="458" t="s">
        <v>144</v>
      </c>
      <c r="AI26" s="459"/>
      <c r="AJ26" s="459"/>
      <c r="AK26" s="459"/>
      <c r="AL26" s="501"/>
      <c r="AM26" s="458" t="s">
        <v>144</v>
      </c>
      <c r="AN26" s="459"/>
      <c r="AO26" s="459"/>
      <c r="AP26" s="459"/>
      <c r="AQ26" s="459"/>
      <c r="AR26" s="501"/>
      <c r="AS26" s="458" t="s">
        <v>144</v>
      </c>
      <c r="AT26" s="459"/>
      <c r="AU26" s="459"/>
      <c r="AV26" s="459"/>
      <c r="AW26" s="459"/>
      <c r="AX26" s="460"/>
      <c r="AY26" s="410" t="s">
        <v>185</v>
      </c>
      <c r="AZ26" s="411"/>
      <c r="BA26" s="411"/>
      <c r="BB26" s="411"/>
      <c r="BC26" s="411"/>
      <c r="BD26" s="411"/>
      <c r="BE26" s="411"/>
      <c r="BF26" s="411"/>
      <c r="BG26" s="411"/>
      <c r="BH26" s="411"/>
      <c r="BI26" s="411"/>
      <c r="BJ26" s="411"/>
      <c r="BK26" s="411"/>
      <c r="BL26" s="411"/>
      <c r="BM26" s="412"/>
      <c r="BN26" s="407" t="s">
        <v>144</v>
      </c>
      <c r="BO26" s="408"/>
      <c r="BP26" s="408"/>
      <c r="BQ26" s="408"/>
      <c r="BR26" s="408"/>
      <c r="BS26" s="408"/>
      <c r="BT26" s="408"/>
      <c r="BU26" s="409"/>
      <c r="BV26" s="407" t="s">
        <v>144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186</v>
      </c>
      <c r="F27" s="437"/>
      <c r="G27" s="437"/>
      <c r="H27" s="437"/>
      <c r="I27" s="437"/>
      <c r="J27" s="437"/>
      <c r="K27" s="438"/>
      <c r="L27" s="458">
        <v>1</v>
      </c>
      <c r="M27" s="459"/>
      <c r="N27" s="459"/>
      <c r="O27" s="459"/>
      <c r="P27" s="501"/>
      <c r="Q27" s="458">
        <v>2300</v>
      </c>
      <c r="R27" s="459"/>
      <c r="S27" s="459"/>
      <c r="T27" s="459"/>
      <c r="U27" s="459"/>
      <c r="V27" s="501"/>
      <c r="W27" s="553"/>
      <c r="X27" s="554"/>
      <c r="Y27" s="555"/>
      <c r="Z27" s="457" t="s">
        <v>187</v>
      </c>
      <c r="AA27" s="437"/>
      <c r="AB27" s="437"/>
      <c r="AC27" s="437"/>
      <c r="AD27" s="437"/>
      <c r="AE27" s="437"/>
      <c r="AF27" s="437"/>
      <c r="AG27" s="438"/>
      <c r="AH27" s="458" t="s">
        <v>144</v>
      </c>
      <c r="AI27" s="459"/>
      <c r="AJ27" s="459"/>
      <c r="AK27" s="459"/>
      <c r="AL27" s="501"/>
      <c r="AM27" s="458" t="s">
        <v>144</v>
      </c>
      <c r="AN27" s="459"/>
      <c r="AO27" s="459"/>
      <c r="AP27" s="459"/>
      <c r="AQ27" s="459"/>
      <c r="AR27" s="501"/>
      <c r="AS27" s="458" t="s">
        <v>144</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29">
        <v>70725</v>
      </c>
      <c r="BO27" s="530"/>
      <c r="BP27" s="530"/>
      <c r="BQ27" s="530"/>
      <c r="BR27" s="530"/>
      <c r="BS27" s="530"/>
      <c r="BT27" s="530"/>
      <c r="BU27" s="531"/>
      <c r="BV27" s="529">
        <v>70724</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189</v>
      </c>
      <c r="F28" s="437"/>
      <c r="G28" s="437"/>
      <c r="H28" s="437"/>
      <c r="I28" s="437"/>
      <c r="J28" s="437"/>
      <c r="K28" s="438"/>
      <c r="L28" s="458">
        <v>1</v>
      </c>
      <c r="M28" s="459"/>
      <c r="N28" s="459"/>
      <c r="O28" s="459"/>
      <c r="P28" s="501"/>
      <c r="Q28" s="458">
        <v>1820</v>
      </c>
      <c r="R28" s="459"/>
      <c r="S28" s="459"/>
      <c r="T28" s="459"/>
      <c r="U28" s="459"/>
      <c r="V28" s="501"/>
      <c r="W28" s="553"/>
      <c r="X28" s="554"/>
      <c r="Y28" s="555"/>
      <c r="Z28" s="457" t="s">
        <v>190</v>
      </c>
      <c r="AA28" s="437"/>
      <c r="AB28" s="437"/>
      <c r="AC28" s="437"/>
      <c r="AD28" s="437"/>
      <c r="AE28" s="437"/>
      <c r="AF28" s="437"/>
      <c r="AG28" s="438"/>
      <c r="AH28" s="458" t="s">
        <v>144</v>
      </c>
      <c r="AI28" s="459"/>
      <c r="AJ28" s="459"/>
      <c r="AK28" s="459"/>
      <c r="AL28" s="501"/>
      <c r="AM28" s="458" t="s">
        <v>144</v>
      </c>
      <c r="AN28" s="459"/>
      <c r="AO28" s="459"/>
      <c r="AP28" s="459"/>
      <c r="AQ28" s="459"/>
      <c r="AR28" s="501"/>
      <c r="AS28" s="458" t="s">
        <v>144</v>
      </c>
      <c r="AT28" s="459"/>
      <c r="AU28" s="459"/>
      <c r="AV28" s="459"/>
      <c r="AW28" s="459"/>
      <c r="AX28" s="460"/>
      <c r="AY28" s="561" t="s">
        <v>191</v>
      </c>
      <c r="AZ28" s="562"/>
      <c r="BA28" s="562"/>
      <c r="BB28" s="563"/>
      <c r="BC28" s="367" t="s">
        <v>50</v>
      </c>
      <c r="BD28" s="368"/>
      <c r="BE28" s="368"/>
      <c r="BF28" s="368"/>
      <c r="BG28" s="368"/>
      <c r="BH28" s="368"/>
      <c r="BI28" s="368"/>
      <c r="BJ28" s="368"/>
      <c r="BK28" s="368"/>
      <c r="BL28" s="368"/>
      <c r="BM28" s="369"/>
      <c r="BN28" s="370">
        <v>4095887</v>
      </c>
      <c r="BO28" s="371"/>
      <c r="BP28" s="371"/>
      <c r="BQ28" s="371"/>
      <c r="BR28" s="371"/>
      <c r="BS28" s="371"/>
      <c r="BT28" s="371"/>
      <c r="BU28" s="372"/>
      <c r="BV28" s="370">
        <v>4261992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192</v>
      </c>
      <c r="F29" s="437"/>
      <c r="G29" s="437"/>
      <c r="H29" s="437"/>
      <c r="I29" s="437"/>
      <c r="J29" s="437"/>
      <c r="K29" s="438"/>
      <c r="L29" s="458">
        <v>10</v>
      </c>
      <c r="M29" s="459"/>
      <c r="N29" s="459"/>
      <c r="O29" s="459"/>
      <c r="P29" s="501"/>
      <c r="Q29" s="458">
        <v>1650</v>
      </c>
      <c r="R29" s="459"/>
      <c r="S29" s="459"/>
      <c r="T29" s="459"/>
      <c r="U29" s="459"/>
      <c r="V29" s="501"/>
      <c r="W29" s="556"/>
      <c r="X29" s="557"/>
      <c r="Y29" s="558"/>
      <c r="Z29" s="457" t="s">
        <v>193</v>
      </c>
      <c r="AA29" s="437"/>
      <c r="AB29" s="437"/>
      <c r="AC29" s="437"/>
      <c r="AD29" s="437"/>
      <c r="AE29" s="437"/>
      <c r="AF29" s="437"/>
      <c r="AG29" s="438"/>
      <c r="AH29" s="458">
        <v>69</v>
      </c>
      <c r="AI29" s="459"/>
      <c r="AJ29" s="459"/>
      <c r="AK29" s="459"/>
      <c r="AL29" s="501"/>
      <c r="AM29" s="458">
        <v>185058</v>
      </c>
      <c r="AN29" s="459"/>
      <c r="AO29" s="459"/>
      <c r="AP29" s="459"/>
      <c r="AQ29" s="459"/>
      <c r="AR29" s="501"/>
      <c r="AS29" s="458">
        <v>2682</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305305</v>
      </c>
      <c r="BO29" s="408"/>
      <c r="BP29" s="408"/>
      <c r="BQ29" s="408"/>
      <c r="BR29" s="408"/>
      <c r="BS29" s="408"/>
      <c r="BT29" s="408"/>
      <c r="BU29" s="409"/>
      <c r="BV29" s="407">
        <v>304200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7">
        <v>91.5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972833</v>
      </c>
      <c r="BO30" s="530"/>
      <c r="BP30" s="530"/>
      <c r="BQ30" s="530"/>
      <c r="BR30" s="530"/>
      <c r="BS30" s="530"/>
      <c r="BT30" s="530"/>
      <c r="BU30" s="531"/>
      <c r="BV30" s="529">
        <v>984158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202</v>
      </c>
      <c r="V33" s="431"/>
      <c r="W33" s="396" t="s">
        <v>204</v>
      </c>
      <c r="X33" s="396"/>
      <c r="Y33" s="396"/>
      <c r="Z33" s="396"/>
      <c r="AA33" s="396"/>
      <c r="AB33" s="396"/>
      <c r="AC33" s="396"/>
      <c r="AD33" s="396"/>
      <c r="AE33" s="396"/>
      <c r="AF33" s="396"/>
      <c r="AG33" s="396"/>
      <c r="AH33" s="396"/>
      <c r="AI33" s="396"/>
      <c r="AJ33" s="396"/>
      <c r="AK33" s="396"/>
      <c r="AL33" s="206"/>
      <c r="AM33" s="431" t="s">
        <v>202</v>
      </c>
      <c r="AN33" s="431"/>
      <c r="AO33" s="396" t="s">
        <v>203</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202</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二戸地区広域行政事務組合（一般会計）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一般財団法人九戸教育施設運営会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二戸地区広域行政事務組合（介護保険特別会計）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株式会社九戸村総合公社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7</v>
      </c>
      <c r="BF36" s="597"/>
      <c r="BG36" s="598" t="str">
        <f>IF('各会計、関係団体の財政状況及び健全化判断比率'!B33="","",'各会計、関係団体の財政状況及び健全化判断比率'!B33)</f>
        <v>索道事業特別会計</v>
      </c>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岩手県市町村総合事務組合（一般会計）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岩手県市町村総合事務組合（特別会計）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岩手県後期高齢者医療広域連合（一般会計）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岩手県後期高齢者医療広域連合（特別会計）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0ZRANkhoFukA61m7J4LEOR6S/eWmp7gWBKTKKABJPWScpmkWrk6dmLojKMkl/EwWGfD2nXWLyaehnmfduFncg==" saltValue="Omeel4T6ZrnDw9GbdnAr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51" t="s">
        <v>565</v>
      </c>
      <c r="D34" s="1151"/>
      <c r="E34" s="1152"/>
      <c r="F34" s="32">
        <v>6.12</v>
      </c>
      <c r="G34" s="33">
        <v>6.73</v>
      </c>
      <c r="H34" s="33">
        <v>5.58</v>
      </c>
      <c r="I34" s="33">
        <v>5.43</v>
      </c>
      <c r="J34" s="34">
        <v>5.1100000000000003</v>
      </c>
      <c r="K34" s="22"/>
      <c r="L34" s="22"/>
      <c r="M34" s="22"/>
      <c r="N34" s="22"/>
      <c r="O34" s="22"/>
      <c r="P34" s="22"/>
    </row>
    <row r="35" spans="1:16" ht="39" customHeight="1" x14ac:dyDescent="0.2">
      <c r="A35" s="22"/>
      <c r="B35" s="35"/>
      <c r="C35" s="1145" t="s">
        <v>566</v>
      </c>
      <c r="D35" s="1146"/>
      <c r="E35" s="1147"/>
      <c r="F35" s="36">
        <v>5.61</v>
      </c>
      <c r="G35" s="37">
        <v>7.31</v>
      </c>
      <c r="H35" s="37">
        <v>3.77</v>
      </c>
      <c r="I35" s="37">
        <v>2.2200000000000002</v>
      </c>
      <c r="J35" s="38">
        <v>2.35</v>
      </c>
      <c r="K35" s="22"/>
      <c r="L35" s="22"/>
      <c r="M35" s="22"/>
      <c r="N35" s="22"/>
      <c r="O35" s="22"/>
      <c r="P35" s="22"/>
    </row>
    <row r="36" spans="1:16" ht="39" customHeight="1" x14ac:dyDescent="0.2">
      <c r="A36" s="22"/>
      <c r="B36" s="35"/>
      <c r="C36" s="1145" t="s">
        <v>567</v>
      </c>
      <c r="D36" s="1146"/>
      <c r="E36" s="1147"/>
      <c r="F36" s="36">
        <v>0.11</v>
      </c>
      <c r="G36" s="37">
        <v>0.16</v>
      </c>
      <c r="H36" s="37">
        <v>0.05</v>
      </c>
      <c r="I36" s="37">
        <v>0.13</v>
      </c>
      <c r="J36" s="38">
        <v>0.12</v>
      </c>
      <c r="K36" s="22"/>
      <c r="L36" s="22"/>
      <c r="M36" s="22"/>
      <c r="N36" s="22"/>
      <c r="O36" s="22"/>
      <c r="P36" s="22"/>
    </row>
    <row r="37" spans="1:16" ht="39" customHeight="1" x14ac:dyDescent="0.2">
      <c r="A37" s="22"/>
      <c r="B37" s="35"/>
      <c r="C37" s="1145" t="s">
        <v>568</v>
      </c>
      <c r="D37" s="1146"/>
      <c r="E37" s="1147"/>
      <c r="F37" s="36">
        <v>0.04</v>
      </c>
      <c r="G37" s="37">
        <v>0.01</v>
      </c>
      <c r="H37" s="37">
        <v>0.05</v>
      </c>
      <c r="I37" s="37">
        <v>0.02</v>
      </c>
      <c r="J37" s="38">
        <v>0.02</v>
      </c>
      <c r="K37" s="22"/>
      <c r="L37" s="22"/>
      <c r="M37" s="22"/>
      <c r="N37" s="22"/>
      <c r="O37" s="22"/>
      <c r="P37" s="22"/>
    </row>
    <row r="38" spans="1:16" ht="39" customHeight="1" x14ac:dyDescent="0.2">
      <c r="A38" s="22"/>
      <c r="B38" s="35"/>
      <c r="C38" s="1145" t="s">
        <v>569</v>
      </c>
      <c r="D38" s="1146"/>
      <c r="E38" s="1147"/>
      <c r="F38" s="36">
        <v>0</v>
      </c>
      <c r="G38" s="37">
        <v>0</v>
      </c>
      <c r="H38" s="37">
        <v>0.01</v>
      </c>
      <c r="I38" s="37">
        <v>0</v>
      </c>
      <c r="J38" s="38">
        <v>0</v>
      </c>
      <c r="K38" s="22"/>
      <c r="L38" s="22"/>
      <c r="M38" s="22"/>
      <c r="N38" s="22"/>
      <c r="O38" s="22"/>
      <c r="P38" s="22"/>
    </row>
    <row r="39" spans="1:16" ht="39" customHeight="1" x14ac:dyDescent="0.2">
      <c r="A39" s="22"/>
      <c r="B39" s="35"/>
      <c r="C39" s="1145" t="s">
        <v>570</v>
      </c>
      <c r="D39" s="1146"/>
      <c r="E39" s="1147"/>
      <c r="F39" s="36">
        <v>0</v>
      </c>
      <c r="G39" s="37">
        <v>0</v>
      </c>
      <c r="H39" s="37">
        <v>0</v>
      </c>
      <c r="I39" s="37">
        <v>0</v>
      </c>
      <c r="J39" s="38">
        <v>0</v>
      </c>
      <c r="K39" s="22"/>
      <c r="L39" s="22"/>
      <c r="M39" s="22"/>
      <c r="N39" s="22"/>
      <c r="O39" s="22"/>
      <c r="P39" s="22"/>
    </row>
    <row r="40" spans="1:16" ht="39" customHeight="1" x14ac:dyDescent="0.2">
      <c r="A40" s="22"/>
      <c r="B40" s="35"/>
      <c r="C40" s="1145" t="s">
        <v>571</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572</v>
      </c>
      <c r="D42" s="1146"/>
      <c r="E42" s="1147"/>
      <c r="F42" s="36" t="s">
        <v>514</v>
      </c>
      <c r="G42" s="37" t="s">
        <v>514</v>
      </c>
      <c r="H42" s="37" t="s">
        <v>514</v>
      </c>
      <c r="I42" s="37" t="s">
        <v>514</v>
      </c>
      <c r="J42" s="38" t="s">
        <v>514</v>
      </c>
      <c r="K42" s="22"/>
      <c r="L42" s="22"/>
      <c r="M42" s="22"/>
      <c r="N42" s="22"/>
      <c r="O42" s="22"/>
      <c r="P42" s="22"/>
    </row>
    <row r="43" spans="1:16" ht="39" customHeight="1" thickBot="1" x14ac:dyDescent="0.25">
      <c r="A43" s="22"/>
      <c r="B43" s="40"/>
      <c r="C43" s="1148" t="s">
        <v>573</v>
      </c>
      <c r="D43" s="1149"/>
      <c r="E43" s="1150"/>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8GRwjFRrmb1gmvemKo6PD9wKzDkvoiheXS4DW7w/wn4naGukes2TlyhCaAnVghmg5Exe3kefC6Rulwese2nTg==" saltValue="UbK8LIvUgWt4QG+Fd6a+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414</v>
      </c>
      <c r="L45" s="60">
        <v>414</v>
      </c>
      <c r="M45" s="60">
        <v>464</v>
      </c>
      <c r="N45" s="60">
        <v>499</v>
      </c>
      <c r="O45" s="61">
        <v>520</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514</v>
      </c>
      <c r="L46" s="64" t="s">
        <v>514</v>
      </c>
      <c r="M46" s="64" t="s">
        <v>514</v>
      </c>
      <c r="N46" s="64" t="s">
        <v>514</v>
      </c>
      <c r="O46" s="65" t="s">
        <v>514</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514</v>
      </c>
      <c r="L47" s="64" t="s">
        <v>514</v>
      </c>
      <c r="M47" s="64" t="s">
        <v>514</v>
      </c>
      <c r="N47" s="64" t="s">
        <v>514</v>
      </c>
      <c r="O47" s="65" t="s">
        <v>514</v>
      </c>
      <c r="P47" s="48"/>
      <c r="Q47" s="48"/>
      <c r="R47" s="48"/>
      <c r="S47" s="48"/>
      <c r="T47" s="48"/>
      <c r="U47" s="48"/>
    </row>
    <row r="48" spans="1:21" ht="30.75" customHeight="1" x14ac:dyDescent="0.2">
      <c r="A48" s="48"/>
      <c r="B48" s="1155"/>
      <c r="C48" s="1156"/>
      <c r="D48" s="62"/>
      <c r="E48" s="1161" t="s">
        <v>15</v>
      </c>
      <c r="F48" s="1161"/>
      <c r="G48" s="1161"/>
      <c r="H48" s="1161"/>
      <c r="I48" s="1161"/>
      <c r="J48" s="1162"/>
      <c r="K48" s="63">
        <v>101</v>
      </c>
      <c r="L48" s="64">
        <v>101</v>
      </c>
      <c r="M48" s="64">
        <v>100</v>
      </c>
      <c r="N48" s="64">
        <v>101</v>
      </c>
      <c r="O48" s="65">
        <v>99</v>
      </c>
      <c r="P48" s="48"/>
      <c r="Q48" s="48"/>
      <c r="R48" s="48"/>
      <c r="S48" s="48"/>
      <c r="T48" s="48"/>
      <c r="U48" s="48"/>
    </row>
    <row r="49" spans="1:21" ht="30.75" customHeight="1" x14ac:dyDescent="0.2">
      <c r="A49" s="48"/>
      <c r="B49" s="1155"/>
      <c r="C49" s="1156"/>
      <c r="D49" s="62"/>
      <c r="E49" s="1161" t="s">
        <v>16</v>
      </c>
      <c r="F49" s="1161"/>
      <c r="G49" s="1161"/>
      <c r="H49" s="1161"/>
      <c r="I49" s="1161"/>
      <c r="J49" s="1162"/>
      <c r="K49" s="63">
        <v>16</v>
      </c>
      <c r="L49" s="64">
        <v>17</v>
      </c>
      <c r="M49" s="64">
        <v>17</v>
      </c>
      <c r="N49" s="64">
        <v>17</v>
      </c>
      <c r="O49" s="65">
        <v>17</v>
      </c>
      <c r="P49" s="48"/>
      <c r="Q49" s="48"/>
      <c r="R49" s="48"/>
      <c r="S49" s="48"/>
      <c r="T49" s="48"/>
      <c r="U49" s="48"/>
    </row>
    <row r="50" spans="1:21" ht="30.75" customHeight="1" x14ac:dyDescent="0.2">
      <c r="A50" s="48"/>
      <c r="B50" s="1155"/>
      <c r="C50" s="1156"/>
      <c r="D50" s="62"/>
      <c r="E50" s="1161" t="s">
        <v>17</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514</v>
      </c>
      <c r="L51" s="64" t="s">
        <v>514</v>
      </c>
      <c r="M51" s="64" t="s">
        <v>514</v>
      </c>
      <c r="N51" s="64" t="s">
        <v>514</v>
      </c>
      <c r="O51" s="65" t="s">
        <v>514</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380</v>
      </c>
      <c r="L52" s="64">
        <v>379</v>
      </c>
      <c r="M52" s="64">
        <v>399</v>
      </c>
      <c r="N52" s="64">
        <v>420</v>
      </c>
      <c r="O52" s="65">
        <v>431</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151</v>
      </c>
      <c r="L53" s="69">
        <v>153</v>
      </c>
      <c r="M53" s="69">
        <v>182</v>
      </c>
      <c r="N53" s="69">
        <v>197</v>
      </c>
      <c r="O53" s="70">
        <v>205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5">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KgXCONDjRCqSmeq2m3Wzoa6yMaHKY9+PNsU3acDdOMgGrlvM/h1khx7Yo585jSueD3rjdNE9Bk9R9cNTDG/RQ==" saltValue="ZPFFITDJSU9HOdI8pJNA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184" t="s">
        <v>32</v>
      </c>
      <c r="C41" s="1185"/>
      <c r="D41" s="105"/>
      <c r="E41" s="1190" t="s">
        <v>33</v>
      </c>
      <c r="F41" s="1190"/>
      <c r="G41" s="1190"/>
      <c r="H41" s="1191"/>
      <c r="I41" s="355">
        <v>4381</v>
      </c>
      <c r="J41" s="356">
        <v>4510</v>
      </c>
      <c r="K41" s="356">
        <v>4433</v>
      </c>
      <c r="L41" s="356">
        <v>4845</v>
      </c>
      <c r="M41" s="357">
        <v>5122</v>
      </c>
    </row>
    <row r="42" spans="2:13" ht="27.75" customHeight="1" x14ac:dyDescent="0.2">
      <c r="B42" s="1186"/>
      <c r="C42" s="1187"/>
      <c r="D42" s="106"/>
      <c r="E42" s="1192" t="s">
        <v>34</v>
      </c>
      <c r="F42" s="1192"/>
      <c r="G42" s="1192"/>
      <c r="H42" s="1193"/>
      <c r="I42" s="358" t="s">
        <v>514</v>
      </c>
      <c r="J42" s="359" t="s">
        <v>514</v>
      </c>
      <c r="K42" s="359" t="s">
        <v>514</v>
      </c>
      <c r="L42" s="359" t="s">
        <v>514</v>
      </c>
      <c r="M42" s="360" t="s">
        <v>514</v>
      </c>
    </row>
    <row r="43" spans="2:13" ht="27.75" customHeight="1" x14ac:dyDescent="0.2">
      <c r="B43" s="1186"/>
      <c r="C43" s="1187"/>
      <c r="D43" s="106"/>
      <c r="E43" s="1192" t="s">
        <v>35</v>
      </c>
      <c r="F43" s="1192"/>
      <c r="G43" s="1192"/>
      <c r="H43" s="1193"/>
      <c r="I43" s="358">
        <v>1152</v>
      </c>
      <c r="J43" s="359">
        <v>1058</v>
      </c>
      <c r="K43" s="359">
        <v>985</v>
      </c>
      <c r="L43" s="359">
        <v>910</v>
      </c>
      <c r="M43" s="360">
        <v>847</v>
      </c>
    </row>
    <row r="44" spans="2:13" ht="27.75" customHeight="1" x14ac:dyDescent="0.2">
      <c r="B44" s="1186"/>
      <c r="C44" s="1187"/>
      <c r="D44" s="106"/>
      <c r="E44" s="1192" t="s">
        <v>36</v>
      </c>
      <c r="F44" s="1192"/>
      <c r="G44" s="1192"/>
      <c r="H44" s="1193"/>
      <c r="I44" s="358">
        <v>126</v>
      </c>
      <c r="J44" s="359">
        <v>115</v>
      </c>
      <c r="K44" s="359">
        <v>98</v>
      </c>
      <c r="L44" s="359">
        <v>344</v>
      </c>
      <c r="M44" s="360">
        <v>233</v>
      </c>
    </row>
    <row r="45" spans="2:13" ht="27.75" customHeight="1" x14ac:dyDescent="0.2">
      <c r="B45" s="1186"/>
      <c r="C45" s="1187"/>
      <c r="D45" s="106"/>
      <c r="E45" s="1192" t="s">
        <v>37</v>
      </c>
      <c r="F45" s="1192"/>
      <c r="G45" s="1192"/>
      <c r="H45" s="1193"/>
      <c r="I45" s="358">
        <v>370</v>
      </c>
      <c r="J45" s="359">
        <v>328</v>
      </c>
      <c r="K45" s="359">
        <v>314</v>
      </c>
      <c r="L45" s="359">
        <v>311</v>
      </c>
      <c r="M45" s="360">
        <v>295</v>
      </c>
    </row>
    <row r="46" spans="2:13" ht="27.75" customHeight="1" x14ac:dyDescent="0.2">
      <c r="B46" s="1186"/>
      <c r="C46" s="1187"/>
      <c r="D46" s="107"/>
      <c r="E46" s="1192" t="s">
        <v>38</v>
      </c>
      <c r="F46" s="1192"/>
      <c r="G46" s="1192"/>
      <c r="H46" s="1193"/>
      <c r="I46" s="358" t="s">
        <v>514</v>
      </c>
      <c r="J46" s="359" t="s">
        <v>514</v>
      </c>
      <c r="K46" s="359" t="s">
        <v>514</v>
      </c>
      <c r="L46" s="359" t="s">
        <v>514</v>
      </c>
      <c r="M46" s="360" t="s">
        <v>514</v>
      </c>
    </row>
    <row r="47" spans="2:13" ht="27.75" customHeight="1" x14ac:dyDescent="0.2">
      <c r="B47" s="1186"/>
      <c r="C47" s="1187"/>
      <c r="D47" s="108"/>
      <c r="E47" s="1194" t="s">
        <v>39</v>
      </c>
      <c r="F47" s="1195"/>
      <c r="G47" s="1195"/>
      <c r="H47" s="1196"/>
      <c r="I47" s="358" t="s">
        <v>514</v>
      </c>
      <c r="J47" s="359" t="s">
        <v>514</v>
      </c>
      <c r="K47" s="359" t="s">
        <v>514</v>
      </c>
      <c r="L47" s="359" t="s">
        <v>514</v>
      </c>
      <c r="M47" s="360" t="s">
        <v>514</v>
      </c>
    </row>
    <row r="48" spans="2:13" ht="27.75" customHeight="1" x14ac:dyDescent="0.2">
      <c r="B48" s="1186"/>
      <c r="C48" s="1187"/>
      <c r="D48" s="106"/>
      <c r="E48" s="1192" t="s">
        <v>40</v>
      </c>
      <c r="F48" s="1192"/>
      <c r="G48" s="1192"/>
      <c r="H48" s="1193"/>
      <c r="I48" s="358" t="s">
        <v>514</v>
      </c>
      <c r="J48" s="359" t="s">
        <v>514</v>
      </c>
      <c r="K48" s="359" t="s">
        <v>514</v>
      </c>
      <c r="L48" s="359" t="s">
        <v>514</v>
      </c>
      <c r="M48" s="360" t="s">
        <v>514</v>
      </c>
    </row>
    <row r="49" spans="2:13" ht="27.75" customHeight="1" x14ac:dyDescent="0.2">
      <c r="B49" s="1188"/>
      <c r="C49" s="1189"/>
      <c r="D49" s="106"/>
      <c r="E49" s="1192" t="s">
        <v>41</v>
      </c>
      <c r="F49" s="1192"/>
      <c r="G49" s="1192"/>
      <c r="H49" s="1193"/>
      <c r="I49" s="358" t="s">
        <v>514</v>
      </c>
      <c r="J49" s="359" t="s">
        <v>514</v>
      </c>
      <c r="K49" s="359" t="s">
        <v>514</v>
      </c>
      <c r="L49" s="359" t="s">
        <v>514</v>
      </c>
      <c r="M49" s="360" t="s">
        <v>514</v>
      </c>
    </row>
    <row r="50" spans="2:13" ht="27.75" customHeight="1" x14ac:dyDescent="0.2">
      <c r="B50" s="1197" t="s">
        <v>42</v>
      </c>
      <c r="C50" s="1198"/>
      <c r="D50" s="109"/>
      <c r="E50" s="1192" t="s">
        <v>43</v>
      </c>
      <c r="F50" s="1192"/>
      <c r="G50" s="1192"/>
      <c r="H50" s="1193"/>
      <c r="I50" s="358">
        <v>5107</v>
      </c>
      <c r="J50" s="359">
        <v>5115</v>
      </c>
      <c r="K50" s="359">
        <v>5325</v>
      </c>
      <c r="L50" s="359">
        <v>5514</v>
      </c>
      <c r="M50" s="360">
        <v>5341</v>
      </c>
    </row>
    <row r="51" spans="2:13" ht="27.75" customHeight="1" x14ac:dyDescent="0.2">
      <c r="B51" s="1186"/>
      <c r="C51" s="1187"/>
      <c r="D51" s="106"/>
      <c r="E51" s="1192" t="s">
        <v>44</v>
      </c>
      <c r="F51" s="1192"/>
      <c r="G51" s="1192"/>
      <c r="H51" s="1193"/>
      <c r="I51" s="358">
        <v>68</v>
      </c>
      <c r="J51" s="359">
        <v>58</v>
      </c>
      <c r="K51" s="359">
        <v>49</v>
      </c>
      <c r="L51" s="359">
        <v>42</v>
      </c>
      <c r="M51" s="360">
        <v>36</v>
      </c>
    </row>
    <row r="52" spans="2:13" ht="27.75" customHeight="1" x14ac:dyDescent="0.2">
      <c r="B52" s="1188"/>
      <c r="C52" s="1189"/>
      <c r="D52" s="106"/>
      <c r="E52" s="1192" t="s">
        <v>45</v>
      </c>
      <c r="F52" s="1192"/>
      <c r="G52" s="1192"/>
      <c r="H52" s="1193"/>
      <c r="I52" s="358">
        <v>4177</v>
      </c>
      <c r="J52" s="359">
        <v>4234</v>
      </c>
      <c r="K52" s="359">
        <v>3986</v>
      </c>
      <c r="L52" s="359">
        <v>3975</v>
      </c>
      <c r="M52" s="360">
        <v>3854</v>
      </c>
    </row>
    <row r="53" spans="2:13" ht="27.75" customHeight="1" thickBot="1" x14ac:dyDescent="0.25">
      <c r="B53" s="1199" t="s">
        <v>46</v>
      </c>
      <c r="C53" s="1200"/>
      <c r="D53" s="110"/>
      <c r="E53" s="1201" t="s">
        <v>47</v>
      </c>
      <c r="F53" s="1201"/>
      <c r="G53" s="1201"/>
      <c r="H53" s="1202"/>
      <c r="I53" s="361">
        <v>-3322</v>
      </c>
      <c r="J53" s="362">
        <v>-3395</v>
      </c>
      <c r="K53" s="362">
        <v>-3529</v>
      </c>
      <c r="L53" s="362">
        <v>-3120</v>
      </c>
      <c r="M53" s="363">
        <v>-2734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isdck69VIg3c9drMkRWtSYz9qOOLhDEV9jl7DuHH54EnyX6SJk+GIzfM5YszAAMwWo59xmi1PdnaWkSW7YNeAw==" saltValue="qBRNYNvIbtpYrDee7aq3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11" t="s">
        <v>50</v>
      </c>
      <c r="D55" s="1211"/>
      <c r="E55" s="1212"/>
      <c r="F55" s="122">
        <v>4226</v>
      </c>
      <c r="G55" s="122">
        <v>4262</v>
      </c>
      <c r="H55" s="123">
        <v>4096</v>
      </c>
    </row>
    <row r="56" spans="2:8" ht="52.5" customHeight="1" x14ac:dyDescent="0.2">
      <c r="B56" s="124"/>
      <c r="C56" s="1213" t="s">
        <v>51</v>
      </c>
      <c r="D56" s="1213"/>
      <c r="E56" s="1214"/>
      <c r="F56" s="125">
        <v>277</v>
      </c>
      <c r="G56" s="125">
        <v>304</v>
      </c>
      <c r="H56" s="126">
        <v>305</v>
      </c>
    </row>
    <row r="57" spans="2:8" ht="53.25" customHeight="1" x14ac:dyDescent="0.2">
      <c r="B57" s="124"/>
      <c r="C57" s="1215" t="s">
        <v>52</v>
      </c>
      <c r="D57" s="1215"/>
      <c r="E57" s="1216"/>
      <c r="F57" s="127">
        <v>847</v>
      </c>
      <c r="G57" s="127">
        <v>984</v>
      </c>
      <c r="H57" s="128">
        <v>973</v>
      </c>
    </row>
    <row r="58" spans="2:8" ht="45.75" customHeight="1" x14ac:dyDescent="0.2">
      <c r="B58" s="129"/>
      <c r="C58" s="1203" t="s">
        <v>53</v>
      </c>
      <c r="D58" s="1204"/>
      <c r="E58" s="1205"/>
      <c r="F58" s="130"/>
      <c r="G58" s="130"/>
      <c r="H58" s="131"/>
    </row>
    <row r="59" spans="2:8" ht="45.75" customHeight="1" x14ac:dyDescent="0.2">
      <c r="B59" s="129"/>
      <c r="C59" s="1203" t="s">
        <v>54</v>
      </c>
      <c r="D59" s="1204"/>
      <c r="E59" s="1205"/>
      <c r="F59" s="130"/>
      <c r="G59" s="130"/>
      <c r="H59" s="131"/>
    </row>
    <row r="60" spans="2:8" ht="45.75" customHeight="1" x14ac:dyDescent="0.2">
      <c r="B60" s="129"/>
      <c r="C60" s="1203" t="s">
        <v>54</v>
      </c>
      <c r="D60" s="1204"/>
      <c r="E60" s="1205"/>
      <c r="F60" s="130"/>
      <c r="G60" s="130"/>
      <c r="H60" s="131"/>
    </row>
    <row r="61" spans="2:8" ht="45.75" customHeight="1" x14ac:dyDescent="0.2">
      <c r="B61" s="129"/>
      <c r="C61" s="1203" t="s">
        <v>54</v>
      </c>
      <c r="D61" s="1204"/>
      <c r="E61" s="1205"/>
      <c r="F61" s="130"/>
      <c r="G61" s="130"/>
      <c r="H61" s="131"/>
    </row>
    <row r="62" spans="2:8" ht="45.75" customHeight="1" thickBot="1" x14ac:dyDescent="0.25">
      <c r="B62" s="132"/>
      <c r="C62" s="1206" t="s">
        <v>54</v>
      </c>
      <c r="D62" s="1207"/>
      <c r="E62" s="1208"/>
      <c r="F62" s="133"/>
      <c r="G62" s="133"/>
      <c r="H62" s="134"/>
    </row>
    <row r="63" spans="2:8" ht="52.5" customHeight="1" thickBot="1" x14ac:dyDescent="0.25">
      <c r="B63" s="135"/>
      <c r="C63" s="1209" t="s">
        <v>55</v>
      </c>
      <c r="D63" s="1209"/>
      <c r="E63" s="1210"/>
      <c r="F63" s="136">
        <v>5349</v>
      </c>
      <c r="G63" s="136">
        <v>5550</v>
      </c>
      <c r="H63" s="137">
        <v>5374</v>
      </c>
    </row>
    <row r="64" spans="2:8" ht="13.2" x14ac:dyDescent="0.2"/>
  </sheetData>
  <sheetProtection algorithmName="SHA-512" hashValue="rQHsBbilykLQb1+u5tEXcm5d64EB20QW4VgurgHv3Vo8AYOQPZIf0MOHFkhXjzHILagozHiJ1P3q+nkrpvZQog==" saltValue="xGIbxgZ80xsNakjkpBPL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599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595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598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593</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556</v>
      </c>
      <c r="BQ50" s="1226"/>
      <c r="BR50" s="1226"/>
      <c r="BS50" s="1226"/>
      <c r="BT50" s="1226"/>
      <c r="BU50" s="1226"/>
      <c r="BV50" s="1226"/>
      <c r="BW50" s="1226"/>
      <c r="BX50" s="1226" t="s">
        <v>557</v>
      </c>
      <c r="BY50" s="1226"/>
      <c r="BZ50" s="1226"/>
      <c r="CA50" s="1226"/>
      <c r="CB50" s="1226"/>
      <c r="CC50" s="1226"/>
      <c r="CD50" s="1226"/>
      <c r="CE50" s="1226"/>
      <c r="CF50" s="1226" t="s">
        <v>558</v>
      </c>
      <c r="CG50" s="1226"/>
      <c r="CH50" s="1226"/>
      <c r="CI50" s="1226"/>
      <c r="CJ50" s="1226"/>
      <c r="CK50" s="1226"/>
      <c r="CL50" s="1226"/>
      <c r="CM50" s="1226"/>
      <c r="CN50" s="1226" t="s">
        <v>559</v>
      </c>
      <c r="CO50" s="1226"/>
      <c r="CP50" s="1226"/>
      <c r="CQ50" s="1226"/>
      <c r="CR50" s="1226"/>
      <c r="CS50" s="1226"/>
      <c r="CT50" s="1226"/>
      <c r="CU50" s="1226"/>
      <c r="CV50" s="1226" t="s">
        <v>560</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592</v>
      </c>
      <c r="AO51" s="1225"/>
      <c r="AP51" s="1225"/>
      <c r="AQ51" s="1225"/>
      <c r="AR51" s="1225"/>
      <c r="AS51" s="1225"/>
      <c r="AT51" s="1225"/>
      <c r="AU51" s="1225"/>
      <c r="AV51" s="1225"/>
      <c r="AW51" s="1225"/>
      <c r="AX51" s="1225"/>
      <c r="AY51" s="1225"/>
      <c r="AZ51" s="1225"/>
      <c r="BA51" s="1225"/>
      <c r="BB51" s="1225" t="s">
        <v>590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597</v>
      </c>
      <c r="BC53" s="1225"/>
      <c r="BD53" s="1225"/>
      <c r="BE53" s="1225"/>
      <c r="BF53" s="1225"/>
      <c r="BG53" s="1225"/>
      <c r="BH53" s="1225"/>
      <c r="BI53" s="1225"/>
      <c r="BJ53" s="1225"/>
      <c r="BK53" s="1225"/>
      <c r="BL53" s="1225"/>
      <c r="BM53" s="1225"/>
      <c r="BN53" s="1225"/>
      <c r="BO53" s="1225"/>
      <c r="BP53" s="1224">
        <v>56.3</v>
      </c>
      <c r="BQ53" s="1224"/>
      <c r="BR53" s="1224"/>
      <c r="BS53" s="1224"/>
      <c r="BT53" s="1224"/>
      <c r="BU53" s="1224"/>
      <c r="BV53" s="1224"/>
      <c r="BW53" s="1224"/>
      <c r="BX53" s="1224">
        <v>57.9</v>
      </c>
      <c r="BY53" s="1224"/>
      <c r="BZ53" s="1224"/>
      <c r="CA53" s="1224"/>
      <c r="CB53" s="1224"/>
      <c r="CC53" s="1224"/>
      <c r="CD53" s="1224"/>
      <c r="CE53" s="1224"/>
      <c r="CF53" s="1224">
        <v>59.5</v>
      </c>
      <c r="CG53" s="1224"/>
      <c r="CH53" s="1224"/>
      <c r="CI53" s="1224"/>
      <c r="CJ53" s="1224"/>
      <c r="CK53" s="1224"/>
      <c r="CL53" s="1224"/>
      <c r="CM53" s="1224"/>
      <c r="CN53" s="1224">
        <v>64</v>
      </c>
      <c r="CO53" s="1224"/>
      <c r="CP53" s="1224"/>
      <c r="CQ53" s="1224"/>
      <c r="CR53" s="1224"/>
      <c r="CS53" s="1224"/>
      <c r="CT53" s="1224"/>
      <c r="CU53" s="1224"/>
      <c r="CV53" s="1224">
        <v>65.400000000000006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591</v>
      </c>
      <c r="AO55" s="1226"/>
      <c r="AP55" s="1226"/>
      <c r="AQ55" s="1226"/>
      <c r="AR55" s="1226"/>
      <c r="AS55" s="1226"/>
      <c r="AT55" s="1226"/>
      <c r="AU55" s="1226"/>
      <c r="AV55" s="1226"/>
      <c r="AW55" s="1226"/>
      <c r="AX55" s="1226"/>
      <c r="AY55" s="1226"/>
      <c r="AZ55" s="1226"/>
      <c r="BA55" s="1226"/>
      <c r="BB55" s="1225" t="s">
        <v>590</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597</v>
      </c>
      <c r="BC57" s="1225"/>
      <c r="BD57" s="1225"/>
      <c r="BE57" s="1225"/>
      <c r="BF57" s="1225"/>
      <c r="BG57" s="1225"/>
      <c r="BH57" s="1225"/>
      <c r="BI57" s="1225"/>
      <c r="BJ57" s="1225"/>
      <c r="BK57" s="1225"/>
      <c r="BL57" s="1225"/>
      <c r="BM57" s="1225"/>
      <c r="BN57" s="1225"/>
      <c r="BO57" s="1225"/>
      <c r="BP57" s="1224">
        <v>60.1</v>
      </c>
      <c r="BQ57" s="1224"/>
      <c r="BR57" s="1224"/>
      <c r="BS57" s="1224"/>
      <c r="BT57" s="1224"/>
      <c r="BU57" s="1224"/>
      <c r="BV57" s="1224"/>
      <c r="BW57" s="1224"/>
      <c r="BX57" s="1224">
        <v>61.6</v>
      </c>
      <c r="BY57" s="1224"/>
      <c r="BZ57" s="1224"/>
      <c r="CA57" s="1224"/>
      <c r="CB57" s="1224"/>
      <c r="CC57" s="1224"/>
      <c r="CD57" s="1224"/>
      <c r="CE57" s="1224"/>
      <c r="CF57" s="1224">
        <v>64.3</v>
      </c>
      <c r="CG57" s="1224"/>
      <c r="CH57" s="1224"/>
      <c r="CI57" s="1224"/>
      <c r="CJ57" s="1224"/>
      <c r="CK57" s="1224"/>
      <c r="CL57" s="1224"/>
      <c r="CM57" s="1224"/>
      <c r="CN57" s="1224">
        <v>65.3</v>
      </c>
      <c r="CO57" s="1224"/>
      <c r="CP57" s="1224"/>
      <c r="CQ57" s="1224"/>
      <c r="CR57" s="1224"/>
      <c r="CS57" s="1224"/>
      <c r="CT57" s="1224"/>
      <c r="CU57" s="1224"/>
      <c r="CV57" s="1224">
        <v>66.599999999999994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596</v>
      </c>
    </row>
    <row r="64" spans="1:109" ht="13.2" x14ac:dyDescent="0.2">
      <c r="B64" s="1218"/>
      <c r="G64" s="1254"/>
      <c r="I64" s="1256"/>
      <c r="J64" s="1256"/>
      <c r="K64" s="1256"/>
      <c r="L64" s="1256"/>
      <c r="M64" s="1256"/>
      <c r="N64" s="1255"/>
      <c r="AM64" s="1254"/>
      <c r="AN64" s="1254" t="s">
        <v>595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594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593</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556</v>
      </c>
      <c r="BQ72" s="1226"/>
      <c r="BR72" s="1226"/>
      <c r="BS72" s="1226"/>
      <c r="BT72" s="1226"/>
      <c r="BU72" s="1226"/>
      <c r="BV72" s="1226"/>
      <c r="BW72" s="1226"/>
      <c r="BX72" s="1226" t="s">
        <v>557</v>
      </c>
      <c r="BY72" s="1226"/>
      <c r="BZ72" s="1226"/>
      <c r="CA72" s="1226"/>
      <c r="CB72" s="1226"/>
      <c r="CC72" s="1226"/>
      <c r="CD72" s="1226"/>
      <c r="CE72" s="1226"/>
      <c r="CF72" s="1226" t="s">
        <v>558</v>
      </c>
      <c r="CG72" s="1226"/>
      <c r="CH72" s="1226"/>
      <c r="CI72" s="1226"/>
      <c r="CJ72" s="1226"/>
      <c r="CK72" s="1226"/>
      <c r="CL72" s="1226"/>
      <c r="CM72" s="1226"/>
      <c r="CN72" s="1226" t="s">
        <v>559</v>
      </c>
      <c r="CO72" s="1226"/>
      <c r="CP72" s="1226"/>
      <c r="CQ72" s="1226"/>
      <c r="CR72" s="1226"/>
      <c r="CS72" s="1226"/>
      <c r="CT72" s="1226"/>
      <c r="CU72" s="1226"/>
      <c r="CV72" s="1226" t="s">
        <v>560</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592</v>
      </c>
      <c r="AO73" s="1225"/>
      <c r="AP73" s="1225"/>
      <c r="AQ73" s="1225"/>
      <c r="AR73" s="1225"/>
      <c r="AS73" s="1225"/>
      <c r="AT73" s="1225"/>
      <c r="AU73" s="1225"/>
      <c r="AV73" s="1225"/>
      <c r="AW73" s="1225"/>
      <c r="AX73" s="1225"/>
      <c r="AY73" s="1225"/>
      <c r="AZ73" s="1225"/>
      <c r="BA73" s="1225"/>
      <c r="BB73" s="1225" t="s">
        <v>590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589</v>
      </c>
      <c r="BC75" s="1225"/>
      <c r="BD75" s="1225"/>
      <c r="BE75" s="1225"/>
      <c r="BF75" s="1225"/>
      <c r="BG75" s="1225"/>
      <c r="BH75" s="1225"/>
      <c r="BI75" s="1225"/>
      <c r="BJ75" s="1225"/>
      <c r="BK75" s="1225"/>
      <c r="BL75" s="1225"/>
      <c r="BM75" s="1225"/>
      <c r="BN75" s="1225"/>
      <c r="BO75" s="1225"/>
      <c r="BP75" s="1224">
        <v>5.4</v>
      </c>
      <c r="BQ75" s="1224"/>
      <c r="BR75" s="1224"/>
      <c r="BS75" s="1224"/>
      <c r="BT75" s="1224"/>
      <c r="BU75" s="1224"/>
      <c r="BV75" s="1224"/>
      <c r="BW75" s="1224"/>
      <c r="BX75" s="1224">
        <v>6.2</v>
      </c>
      <c r="BY75" s="1224"/>
      <c r="BZ75" s="1224"/>
      <c r="CA75" s="1224"/>
      <c r="CB75" s="1224"/>
      <c r="CC75" s="1224"/>
      <c r="CD75" s="1224"/>
      <c r="CE75" s="1224"/>
      <c r="CF75" s="1224">
        <v>6.9</v>
      </c>
      <c r="CG75" s="1224"/>
      <c r="CH75" s="1224"/>
      <c r="CI75" s="1224"/>
      <c r="CJ75" s="1224"/>
      <c r="CK75" s="1224"/>
      <c r="CL75" s="1224"/>
      <c r="CM75" s="1224"/>
      <c r="CN75" s="1224">
        <v>7.2</v>
      </c>
      <c r="CO75" s="1224"/>
      <c r="CP75" s="1224"/>
      <c r="CQ75" s="1224"/>
      <c r="CR75" s="1224"/>
      <c r="CS75" s="1224"/>
      <c r="CT75" s="1224"/>
      <c r="CU75" s="1224"/>
      <c r="CV75" s="1224">
        <v>7.6</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591</v>
      </c>
      <c r="AO77" s="1226"/>
      <c r="AP77" s="1226"/>
      <c r="AQ77" s="1226"/>
      <c r="AR77" s="1226"/>
      <c r="AS77" s="1226"/>
      <c r="AT77" s="1226"/>
      <c r="AU77" s="1226"/>
      <c r="AV77" s="1226"/>
      <c r="AW77" s="1226"/>
      <c r="AX77" s="1226"/>
      <c r="AY77" s="1226"/>
      <c r="AZ77" s="1226"/>
      <c r="BA77" s="1226"/>
      <c r="BB77" s="1225" t="s">
        <v>590</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589</v>
      </c>
      <c r="BC79" s="1225"/>
      <c r="BD79" s="1225"/>
      <c r="BE79" s="1225"/>
      <c r="BF79" s="1225"/>
      <c r="BG79" s="1225"/>
      <c r="BH79" s="1225"/>
      <c r="BI79" s="1225"/>
      <c r="BJ79" s="1225"/>
      <c r="BK79" s="1225"/>
      <c r="BL79" s="1225"/>
      <c r="BM79" s="1225"/>
      <c r="BN79" s="1225"/>
      <c r="BO79" s="1225"/>
      <c r="BP79" s="1224">
        <v>8.6</v>
      </c>
      <c r="BQ79" s="1224"/>
      <c r="BR79" s="1224"/>
      <c r="BS79" s="1224"/>
      <c r="BT79" s="1224"/>
      <c r="BU79" s="1224"/>
      <c r="BV79" s="1224"/>
      <c r="BW79" s="1224"/>
      <c r="BX79" s="1224">
        <v>8.6</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9.1</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07I8s6/6IFIFCCw3CvM6aQpGpFsQgBfBqY4elied+dXOfAJyk38kQqPy44IeZ2y+ot5lb8k3YQe2yQbglyHbzg==" saltValue="9vH8APPwsmavk2EcWvduS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qkU98A80eDC2IR/PZmLrPJMZQt/U6XfEkdGHXsHEBdPrsCBg7qi8+0npQcdm/yxk7gd1l6Esj3mgXAtQL88UUA==" saltValue="CxBlHkFfLn+pG0+LPuj7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d8YjA+sNMNigpQMUcvZBUBzxOvgEj+no/oFZsw1bCdsjo7EbID+Jr8LHNjwy7B4SzQUxZdVjIRL0TP6uPSlRgQ==" saltValue="ChGkrMRVu+ZkXpnXIpCX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553</v>
      </c>
      <c r="G2" s="151"/>
      <c r="H2" s="152"/>
    </row>
    <row r="3" spans="1:8" x14ac:dyDescent="0.2">
      <c r="A3" s="148" t="s">
        <v>546</v>
      </c>
      <c r="B3" s="153"/>
      <c r="C3" s="154"/>
      <c r="D3" s="155">
        <v>94252</v>
      </c>
      <c r="E3" s="156"/>
      <c r="F3" s="157">
        <v>167497</v>
      </c>
      <c r="G3" s="158"/>
      <c r="H3" s="159"/>
    </row>
    <row r="4" spans="1:8" x14ac:dyDescent="0.2">
      <c r="A4" s="160"/>
      <c r="B4" s="161"/>
      <c r="C4" s="162"/>
      <c r="D4" s="163">
        <v>65572</v>
      </c>
      <c r="E4" s="164"/>
      <c r="F4" s="165">
        <v>82571</v>
      </c>
      <c r="G4" s="166"/>
      <c r="H4" s="167"/>
    </row>
    <row r="5" spans="1:8" x14ac:dyDescent="0.2">
      <c r="A5" s="148" t="s">
        <v>548</v>
      </c>
      <c r="B5" s="153"/>
      <c r="C5" s="154"/>
      <c r="D5" s="155">
        <v>113355</v>
      </c>
      <c r="E5" s="156"/>
      <c r="F5" s="157">
        <v>190274</v>
      </c>
      <c r="G5" s="158"/>
      <c r="H5" s="159"/>
    </row>
    <row r="6" spans="1:8" x14ac:dyDescent="0.2">
      <c r="A6" s="160"/>
      <c r="B6" s="161"/>
      <c r="C6" s="162"/>
      <c r="D6" s="163">
        <v>85628</v>
      </c>
      <c r="E6" s="164"/>
      <c r="F6" s="165">
        <v>88584</v>
      </c>
      <c r="G6" s="166"/>
      <c r="H6" s="167"/>
    </row>
    <row r="7" spans="1:8" x14ac:dyDescent="0.2">
      <c r="A7" s="148" t="s">
        <v>549</v>
      </c>
      <c r="B7" s="153"/>
      <c r="C7" s="154"/>
      <c r="D7" s="155">
        <v>124693</v>
      </c>
      <c r="E7" s="156"/>
      <c r="F7" s="157">
        <v>200194</v>
      </c>
      <c r="G7" s="158"/>
      <c r="H7" s="159"/>
    </row>
    <row r="8" spans="1:8" x14ac:dyDescent="0.2">
      <c r="A8" s="160"/>
      <c r="B8" s="161"/>
      <c r="C8" s="162"/>
      <c r="D8" s="163">
        <v>94882</v>
      </c>
      <c r="E8" s="164"/>
      <c r="F8" s="165">
        <v>106422</v>
      </c>
      <c r="G8" s="166"/>
      <c r="H8" s="167"/>
    </row>
    <row r="9" spans="1:8" x14ac:dyDescent="0.2">
      <c r="A9" s="148" t="s">
        <v>550</v>
      </c>
      <c r="B9" s="153"/>
      <c r="C9" s="154"/>
      <c r="D9" s="155">
        <v>175040</v>
      </c>
      <c r="E9" s="156"/>
      <c r="F9" s="157">
        <v>196914</v>
      </c>
      <c r="G9" s="158"/>
      <c r="H9" s="159"/>
    </row>
    <row r="10" spans="1:8" x14ac:dyDescent="0.2">
      <c r="A10" s="160"/>
      <c r="B10" s="161"/>
      <c r="C10" s="162"/>
      <c r="D10" s="163">
        <v>97326</v>
      </c>
      <c r="E10" s="164"/>
      <c r="F10" s="165">
        <v>98966</v>
      </c>
      <c r="G10" s="166"/>
      <c r="H10" s="167"/>
    </row>
    <row r="11" spans="1:8" x14ac:dyDescent="0.2">
      <c r="A11" s="148" t="s">
        <v>551</v>
      </c>
      <c r="B11" s="153"/>
      <c r="C11" s="154"/>
      <c r="D11" s="155">
        <v>171755</v>
      </c>
      <c r="E11" s="156"/>
      <c r="F11" s="157">
        <v>204757</v>
      </c>
      <c r="G11" s="158"/>
      <c r="H11" s="159"/>
    </row>
    <row r="12" spans="1:8" x14ac:dyDescent="0.2">
      <c r="A12" s="160"/>
      <c r="B12" s="161"/>
      <c r="C12" s="168"/>
      <c r="D12" s="163">
        <v>135177</v>
      </c>
      <c r="E12" s="164"/>
      <c r="F12" s="165">
        <v>106071</v>
      </c>
      <c r="G12" s="166"/>
      <c r="H12" s="167"/>
    </row>
    <row r="13" spans="1:8" x14ac:dyDescent="0.2">
      <c r="A13" s="148"/>
      <c r="B13" s="153"/>
      <c r="C13" s="169"/>
      <c r="D13" s="170">
        <v>135819</v>
      </c>
      <c r="E13" s="171"/>
      <c r="F13" s="172">
        <v>191927</v>
      </c>
      <c r="G13" s="173"/>
      <c r="H13" s="159"/>
    </row>
    <row r="14" spans="1:8" x14ac:dyDescent="0.2">
      <c r="A14" s="160"/>
      <c r="B14" s="161"/>
      <c r="C14" s="162"/>
      <c r="D14" s="163">
        <v>95717</v>
      </c>
      <c r="E14" s="164"/>
      <c r="F14" s="165">
        <v>96523</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5.62</v>
      </c>
      <c r="C19" s="174">
        <f>ROUND(VALUE(SUBSTITUTE(実質収支比率等に係る経年分析!G$48,"▲","-")),2)</f>
        <v>7.31</v>
      </c>
      <c r="D19" s="174">
        <f>ROUND(VALUE(SUBSTITUTE(実質収支比率等に係る経年分析!H$48,"▲","-")),2)</f>
        <v>3.78</v>
      </c>
      <c r="E19" s="174">
        <f>ROUND(VALUE(SUBSTITUTE(実質収支比率等に係る経年分析!I$48,"▲","-")),2)</f>
        <v>2.2200000000000002</v>
      </c>
      <c r="F19" s="174">
        <f>ROUND(VALUE(SUBSTITUTE(実質収支比率等に係る経年分析!J$48,"▲","-")),2)</f>
        <v>2.36</v>
      </c>
    </row>
    <row r="20" spans="1:11" x14ac:dyDescent="0.2">
      <c r="A20" s="174" t="s">
        <v>59</v>
      </c>
      <c r="B20" s="174">
        <f>ROUND(VALUE(SUBSTITUTE(実質収支比率等に係る経年分析!F$47,"▲","-")),2)</f>
        <v>158.91999999999999</v>
      </c>
      <c r="C20" s="174">
        <f>ROUND(VALUE(SUBSTITUTE(実質収支比率等に係る経年分析!G$47,"▲","-")),2)</f>
        <v>161.13</v>
      </c>
      <c r="D20" s="174">
        <f>ROUND(VALUE(SUBSTITUTE(実質収支比率等に係る経年分析!H$47,"▲","-")),2)</f>
        <v>149.71</v>
      </c>
      <c r="E20" s="174">
        <f>ROUND(VALUE(SUBSTITUTE(実質収支比率等に係る経年分析!I$47,"▲","-")),2)</f>
        <v>139.81</v>
      </c>
      <c r="F20" s="174">
        <f>ROUND(VALUE(SUBSTITUTE(実質収支比率等に係る経年分析!J$47,"▲","-")),2)</f>
        <v>136.91999999999999</v>
      </c>
    </row>
    <row r="21" spans="1:11" x14ac:dyDescent="0.2">
      <c r="A21" s="174" t="s">
        <v>60</v>
      </c>
      <c r="B21" s="174">
        <f>IF(ISNUMBER(VALUE(SUBSTITUTE(実質収支比率等に係る経年分析!F$49,"▲","-"))),ROUND(VALUE(SUBSTITUTE(実質収支比率等に係る経年分析!F$49,"▲","-")),2),NA())</f>
        <v>-2.21</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-2.61</v>
      </c>
      <c r="E21" s="174">
        <f>IF(ISNUMBER(VALUE(SUBSTITUTE(実質収支比率等に係る経年分析!I$49,"▲","-"))),ROUND(VALUE(SUBSTITUTE(実質収支比率等に係る経年分析!I$49,"▲","-")),2),NA())</f>
        <v>-0.09</v>
      </c>
      <c r="F21" s="174">
        <f>IF(ISNUMBER(VALUE(SUBSTITUTE(実質収支比率等に係る経年分析!J$49,"▲","-"))),ROUND(VALUE(SUBSTITUTE(実質収支比率等に係る経年分析!J$49,"▲","-")),2),NA())</f>
        <v>-5.46</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索道事業特別会計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2.2200000000000002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5.1100000000000003</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380</v>
      </c>
      <c r="E42" s="176"/>
      <c r="F42" s="176"/>
      <c r="G42" s="176">
        <f>'実質公債費比率（分子）の構造'!L$52</f>
        <v>379</v>
      </c>
      <c r="H42" s="176"/>
      <c r="I42" s="176"/>
      <c r="J42" s="176">
        <f>'実質公債費比率（分子）の構造'!M$52</f>
        <v>399</v>
      </c>
      <c r="K42" s="176"/>
      <c r="L42" s="176"/>
      <c r="M42" s="176">
        <f>'実質公債費比率（分子）の構造'!N$52</f>
        <v>420</v>
      </c>
      <c r="N42" s="176"/>
      <c r="O42" s="176"/>
      <c r="P42" s="176">
        <f>'実質公債費比率（分子）の構造'!O$52</f>
        <v>431</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70</v>
      </c>
      <c r="B45" s="176">
        <f>'実質公債費比率（分子）の構造'!K$49</f>
        <v>16</v>
      </c>
      <c r="C45" s="176"/>
      <c r="D45" s="176"/>
      <c r="E45" s="176">
        <f>'実質公債費比率（分子）の構造'!L$49</f>
        <v>17</v>
      </c>
      <c r="F45" s="176"/>
      <c r="G45" s="176"/>
      <c r="H45" s="176">
        <f>'実質公債費比率（分子）の構造'!M$49</f>
        <v>17</v>
      </c>
      <c r="I45" s="176"/>
      <c r="J45" s="176"/>
      <c r="K45" s="176">
        <f>'実質公債費比率（分子）の構造'!N$49</f>
        <v>17</v>
      </c>
      <c r="L45" s="176"/>
      <c r="M45" s="176"/>
      <c r="N45" s="176">
        <f>'実質公債費比率（分子）の構造'!O$49</f>
        <v>17</v>
      </c>
      <c r="O45" s="176"/>
      <c r="P45" s="176"/>
    </row>
    <row r="46" spans="1:16" x14ac:dyDescent="0.2">
      <c r="A46" s="176" t="s">
        <v>71</v>
      </c>
      <c r="B46" s="176">
        <f>'実質公債費比率（分子）の構造'!K$48</f>
        <v>101</v>
      </c>
      <c r="C46" s="176"/>
      <c r="D46" s="176"/>
      <c r="E46" s="176">
        <f>'実質公債費比率（分子）の構造'!L$48</f>
        <v>101</v>
      </c>
      <c r="F46" s="176"/>
      <c r="G46" s="176"/>
      <c r="H46" s="176">
        <f>'実質公債費比率（分子）の構造'!M$48</f>
        <v>100</v>
      </c>
      <c r="I46" s="176"/>
      <c r="J46" s="176"/>
      <c r="K46" s="176">
        <f>'実質公債費比率（分子）の構造'!N$48</f>
        <v>101</v>
      </c>
      <c r="L46" s="176"/>
      <c r="M46" s="176"/>
      <c r="N46" s="176">
        <f>'実質公債費比率（分子）の構造'!O$48</f>
        <v>99</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414</v>
      </c>
      <c r="C49" s="176"/>
      <c r="D49" s="176"/>
      <c r="E49" s="176">
        <f>'実質公債費比率（分子）の構造'!L$45</f>
        <v>414</v>
      </c>
      <c r="F49" s="176"/>
      <c r="G49" s="176"/>
      <c r="H49" s="176">
        <f>'実質公債費比率（分子）の構造'!M$45</f>
        <v>464</v>
      </c>
      <c r="I49" s="176"/>
      <c r="J49" s="176"/>
      <c r="K49" s="176">
        <f>'実質公債費比率（分子）の構造'!N$45</f>
        <v>499</v>
      </c>
      <c r="L49" s="176"/>
      <c r="M49" s="176"/>
      <c r="N49" s="176">
        <f>'実質公債費比率（分子）の構造'!O$45</f>
        <v>520</v>
      </c>
      <c r="O49" s="176"/>
      <c r="P49" s="176"/>
    </row>
    <row r="50" spans="1:16" x14ac:dyDescent="0.2">
      <c r="A50" s="176" t="s">
        <v>75</v>
      </c>
      <c r="B50" s="176" t="e">
        <f>NA()</f>
        <v>#N/A</v>
      </c>
      <c r="C50" s="176">
        <f>IF(ISNUMBER('実質公債費比率（分子）の構造'!K$53),'実質公債費比率（分子）の構造'!K$53,NA())</f>
        <v>151</v>
      </c>
      <c r="D50" s="176" t="e">
        <f>NA()</f>
        <v>#N/A</v>
      </c>
      <c r="E50" s="176" t="e">
        <f>NA()</f>
        <v>#N/A</v>
      </c>
      <c r="F50" s="176">
        <f>IF(ISNUMBER('実質公債費比率（分子）の構造'!L$53),'実質公債費比率（分子）の構造'!L$53,NA())</f>
        <v>153</v>
      </c>
      <c r="G50" s="176" t="e">
        <f>NA()</f>
        <v>#N/A</v>
      </c>
      <c r="H50" s="176" t="e">
        <f>NA()</f>
        <v>#N/A</v>
      </c>
      <c r="I50" s="176">
        <f>IF(ISNUMBER('実質公債費比率（分子）の構造'!M$53),'実質公債費比率（分子）の構造'!M$53,NA())</f>
        <v>182</v>
      </c>
      <c r="J50" s="176" t="e">
        <f>NA()</f>
        <v>#N/A</v>
      </c>
      <c r="K50" s="176" t="e">
        <f>NA()</f>
        <v>#N/A</v>
      </c>
      <c r="L50" s="176">
        <f>IF(ISNUMBER('実質公債費比率（分子）の構造'!N$53),'実質公債費比率（分子）の構造'!N$53,NA())</f>
        <v>197</v>
      </c>
      <c r="M50" s="176" t="e">
        <f>NA()</f>
        <v>#N/A</v>
      </c>
      <c r="N50" s="176" t="e">
        <f>NA()</f>
        <v>#N/A</v>
      </c>
      <c r="O50" s="176">
        <f>IF(ISNUMBER('実質公債費比率（分子）の構造'!O$53),'実質公債費比率（分子）の構造'!O$53,NA())</f>
        <v>205</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4177</v>
      </c>
      <c r="E56" s="175"/>
      <c r="F56" s="175"/>
      <c r="G56" s="175">
        <f>'将来負担比率（分子）の構造'!J$52</f>
        <v>4234</v>
      </c>
      <c r="H56" s="175"/>
      <c r="I56" s="175"/>
      <c r="J56" s="175">
        <f>'将来負担比率（分子）の構造'!K$52</f>
        <v>3986</v>
      </c>
      <c r="K56" s="175"/>
      <c r="L56" s="175"/>
      <c r="M56" s="175">
        <f>'将来負担比率（分子）の構造'!L$52</f>
        <v>3975</v>
      </c>
      <c r="N56" s="175"/>
      <c r="O56" s="175"/>
      <c r="P56" s="175">
        <f>'将来負担比率（分子）の構造'!M$52</f>
        <v>3854</v>
      </c>
    </row>
    <row r="57" spans="1:16" x14ac:dyDescent="0.2">
      <c r="A57" s="175" t="s">
        <v>44</v>
      </c>
      <c r="B57" s="175"/>
      <c r="C57" s="175"/>
      <c r="D57" s="175">
        <f>'将来負担比率（分子）の構造'!I$51</f>
        <v>68</v>
      </c>
      <c r="E57" s="175"/>
      <c r="F57" s="175"/>
      <c r="G57" s="175">
        <f>'将来負担比率（分子）の構造'!J$51</f>
        <v>58</v>
      </c>
      <c r="H57" s="175"/>
      <c r="I57" s="175"/>
      <c r="J57" s="175">
        <f>'将来負担比率（分子）の構造'!K$51</f>
        <v>49</v>
      </c>
      <c r="K57" s="175"/>
      <c r="L57" s="175"/>
      <c r="M57" s="175">
        <f>'将来負担比率（分子）の構造'!L$51</f>
        <v>42</v>
      </c>
      <c r="N57" s="175"/>
      <c r="O57" s="175"/>
      <c r="P57" s="175">
        <f>'将来負担比率（分子）の構造'!M$51</f>
        <v>36</v>
      </c>
    </row>
    <row r="58" spans="1:16" x14ac:dyDescent="0.2">
      <c r="A58" s="175" t="s">
        <v>43</v>
      </c>
      <c r="B58" s="175"/>
      <c r="C58" s="175"/>
      <c r="D58" s="175">
        <f>'将来負担比率（分子）の構造'!I$50</f>
        <v>5107</v>
      </c>
      <c r="E58" s="175"/>
      <c r="F58" s="175"/>
      <c r="G58" s="175">
        <f>'将来負担比率（分子）の構造'!J$50</f>
        <v>5115</v>
      </c>
      <c r="H58" s="175"/>
      <c r="I58" s="175"/>
      <c r="J58" s="175">
        <f>'将来負担比率（分子）の構造'!K$50</f>
        <v>5325</v>
      </c>
      <c r="K58" s="175"/>
      <c r="L58" s="175"/>
      <c r="M58" s="175">
        <f>'将来負担比率（分子）の構造'!L$50</f>
        <v>5514</v>
      </c>
      <c r="N58" s="175"/>
      <c r="O58" s="175"/>
      <c r="P58" s="175">
        <f>'将来負担比率（分子）の構造'!M$50</f>
        <v>5341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370</v>
      </c>
      <c r="C62" s="175"/>
      <c r="D62" s="175"/>
      <c r="E62" s="175">
        <f>'将来負担比率（分子）の構造'!J$45</f>
        <v>328</v>
      </c>
      <c r="F62" s="175"/>
      <c r="G62" s="175"/>
      <c r="H62" s="175">
        <f>'将来負担比率（分子）の構造'!K$45</f>
        <v>314</v>
      </c>
      <c r="I62" s="175"/>
      <c r="J62" s="175"/>
      <c r="K62" s="175">
        <f>'将来負担比率（分子）の構造'!L$45</f>
        <v>311</v>
      </c>
      <c r="L62" s="175"/>
      <c r="M62" s="175"/>
      <c r="N62" s="175">
        <f>'将来負担比率（分子）の構造'!M$45</f>
        <v>295</v>
      </c>
      <c r="O62" s="175"/>
      <c r="P62" s="175"/>
    </row>
    <row r="63" spans="1:16" x14ac:dyDescent="0.2">
      <c r="A63" s="175" t="s">
        <v>36</v>
      </c>
      <c r="B63" s="175">
        <f>'将来負担比率（分子）の構造'!I$44</f>
        <v>126</v>
      </c>
      <c r="C63" s="175"/>
      <c r="D63" s="175"/>
      <c r="E63" s="175">
        <f>'将来負担比率（分子）の構造'!J$44</f>
        <v>115</v>
      </c>
      <c r="F63" s="175"/>
      <c r="G63" s="175"/>
      <c r="H63" s="175">
        <f>'将来負担比率（分子）の構造'!K$44</f>
        <v>98</v>
      </c>
      <c r="I63" s="175"/>
      <c r="J63" s="175"/>
      <c r="K63" s="175">
        <f>'将来負担比率（分子）の構造'!L$44</f>
        <v>344</v>
      </c>
      <c r="L63" s="175"/>
      <c r="M63" s="175"/>
      <c r="N63" s="175">
        <f>'将来負担比率（分子）の構造'!M$44</f>
        <v>233</v>
      </c>
      <c r="O63" s="175"/>
      <c r="P63" s="175"/>
    </row>
    <row r="64" spans="1:16" x14ac:dyDescent="0.2">
      <c r="A64" s="175" t="s">
        <v>35</v>
      </c>
      <c r="B64" s="175">
        <f>'将来負担比率（分子）の構造'!I$43</f>
        <v>1152</v>
      </c>
      <c r="C64" s="175"/>
      <c r="D64" s="175"/>
      <c r="E64" s="175">
        <f>'将来負担比率（分子）の構造'!J$43</f>
        <v>1058</v>
      </c>
      <c r="F64" s="175"/>
      <c r="G64" s="175"/>
      <c r="H64" s="175">
        <f>'将来負担比率（分子）の構造'!K$43</f>
        <v>985</v>
      </c>
      <c r="I64" s="175"/>
      <c r="J64" s="175"/>
      <c r="K64" s="175">
        <f>'将来負担比率（分子）の構造'!L$43</f>
        <v>910</v>
      </c>
      <c r="L64" s="175"/>
      <c r="M64" s="175"/>
      <c r="N64" s="175">
        <f>'将来負担比率（分子）の構造'!M$43</f>
        <v>847</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4381</v>
      </c>
      <c r="C66" s="175"/>
      <c r="D66" s="175"/>
      <c r="E66" s="175">
        <f>'将来負担比率（分子）の構造'!J$41</f>
        <v>4510</v>
      </c>
      <c r="F66" s="175"/>
      <c r="G66" s="175"/>
      <c r="H66" s="175">
        <f>'将来負担比率（分子）の構造'!K$41</f>
        <v>4433</v>
      </c>
      <c r="I66" s="175"/>
      <c r="J66" s="175"/>
      <c r="K66" s="175">
        <f>'将来負担比率（分子）の構造'!L$41</f>
        <v>4845</v>
      </c>
      <c r="L66" s="175"/>
      <c r="M66" s="175"/>
      <c r="N66" s="175">
        <f>'将来負担比率（分子）の構造'!M$41</f>
        <v>5122</v>
      </c>
      <c r="O66" s="175"/>
      <c r="P66" s="175"/>
    </row>
    <row r="67" spans="1:16" x14ac:dyDescent="0.2">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4226</v>
      </c>
      <c r="C72" s="179">
        <f>基金残高に係る経年分析!G55</f>
        <v>4262</v>
      </c>
      <c r="D72" s="179">
        <f>基金残高に係る経年分析!H55</f>
        <v>4096</v>
      </c>
    </row>
    <row r="73" spans="1:16" x14ac:dyDescent="0.2">
      <c r="A73" s="178" t="s">
        <v>82</v>
      </c>
      <c r="B73" s="179">
        <f>基金残高に係る経年分析!F56</f>
        <v>277</v>
      </c>
      <c r="C73" s="179">
        <f>基金残高に係る経年分析!G56</f>
        <v>304</v>
      </c>
      <c r="D73" s="179">
        <f>基金残高に係る経年分析!H56</f>
        <v>305</v>
      </c>
    </row>
    <row r="74" spans="1:16" x14ac:dyDescent="0.2">
      <c r="A74" s="178" t="s">
        <v>83</v>
      </c>
      <c r="B74" s="179">
        <f>基金残高に係る経年分析!F57</f>
        <v>847</v>
      </c>
      <c r="C74" s="179">
        <f>基金残高に係る経年分析!G57</f>
        <v>984</v>
      </c>
      <c r="D74" s="179">
        <f>基金残高に係る経年分析!H57</f>
        <v>973</v>
      </c>
    </row>
  </sheetData>
  <sheetProtection algorithmName="SHA-512" hashValue="8nczL/de1e/ndiImTlxGOA9qSDKGJDFKPv3x49apd0xz5543JFpxLRFqARc3KLjb7pY3YQIDUpmIj9KsgWeyQA==" saltValue="JDubb1KnwnO25wY6jrFL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232</v>
      </c>
      <c r="C5" s="610"/>
      <c r="D5" s="610"/>
      <c r="E5" s="610"/>
      <c r="F5" s="610"/>
      <c r="G5" s="610"/>
      <c r="H5" s="610"/>
      <c r="I5" s="610"/>
      <c r="J5" s="610"/>
      <c r="K5" s="610"/>
      <c r="L5" s="610"/>
      <c r="M5" s="610"/>
      <c r="N5" s="610"/>
      <c r="O5" s="610"/>
      <c r="P5" s="610"/>
      <c r="Q5" s="611"/>
      <c r="R5" s="612">
        <v>491335</v>
      </c>
      <c r="S5" s="613"/>
      <c r="T5" s="613"/>
      <c r="U5" s="613"/>
      <c r="V5" s="613"/>
      <c r="W5" s="613"/>
      <c r="X5" s="613"/>
      <c r="Y5" s="614"/>
      <c r="Z5" s="615">
        <v>9.4</v>
      </c>
      <c r="AA5" s="615"/>
      <c r="AB5" s="615"/>
      <c r="AC5" s="615"/>
      <c r="AD5" s="616">
        <v>491335</v>
      </c>
      <c r="AE5" s="616"/>
      <c r="AF5" s="616"/>
      <c r="AG5" s="616"/>
      <c r="AH5" s="616"/>
      <c r="AI5" s="616"/>
      <c r="AJ5" s="616"/>
      <c r="AK5" s="616"/>
      <c r="AL5" s="617">
        <v>16.3</v>
      </c>
      <c r="AM5" s="618"/>
      <c r="AN5" s="618"/>
      <c r="AO5" s="619"/>
      <c r="AP5" s="609" t="s">
        <v>233</v>
      </c>
      <c r="AQ5" s="610"/>
      <c r="AR5" s="610"/>
      <c r="AS5" s="610"/>
      <c r="AT5" s="610"/>
      <c r="AU5" s="610"/>
      <c r="AV5" s="610"/>
      <c r="AW5" s="610"/>
      <c r="AX5" s="610"/>
      <c r="AY5" s="610"/>
      <c r="AZ5" s="610"/>
      <c r="BA5" s="610"/>
      <c r="BB5" s="610"/>
      <c r="BC5" s="610"/>
      <c r="BD5" s="610"/>
      <c r="BE5" s="610"/>
      <c r="BF5" s="611"/>
      <c r="BG5" s="623">
        <v>491335</v>
      </c>
      <c r="BH5" s="624"/>
      <c r="BI5" s="624"/>
      <c r="BJ5" s="624"/>
      <c r="BK5" s="624"/>
      <c r="BL5" s="624"/>
      <c r="BM5" s="624"/>
      <c r="BN5" s="625"/>
      <c r="BO5" s="626">
        <v>100</v>
      </c>
      <c r="BP5" s="626"/>
      <c r="BQ5" s="626"/>
      <c r="BR5" s="626"/>
      <c r="BS5" s="627" t="s">
        <v>234</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226</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x14ac:dyDescent="0.2">
      <c r="B6" s="620" t="s">
        <v>238</v>
      </c>
      <c r="C6" s="621"/>
      <c r="D6" s="621"/>
      <c r="E6" s="621"/>
      <c r="F6" s="621"/>
      <c r="G6" s="621"/>
      <c r="H6" s="621"/>
      <c r="I6" s="621"/>
      <c r="J6" s="621"/>
      <c r="K6" s="621"/>
      <c r="L6" s="621"/>
      <c r="M6" s="621"/>
      <c r="N6" s="621"/>
      <c r="O6" s="621"/>
      <c r="P6" s="621"/>
      <c r="Q6" s="622"/>
      <c r="R6" s="623">
        <v>63754</v>
      </c>
      <c r="S6" s="624"/>
      <c r="T6" s="624"/>
      <c r="U6" s="624"/>
      <c r="V6" s="624"/>
      <c r="W6" s="624"/>
      <c r="X6" s="624"/>
      <c r="Y6" s="625"/>
      <c r="Z6" s="626">
        <v>1.2</v>
      </c>
      <c r="AA6" s="626"/>
      <c r="AB6" s="626"/>
      <c r="AC6" s="626"/>
      <c r="AD6" s="627">
        <v>63754</v>
      </c>
      <c r="AE6" s="627"/>
      <c r="AF6" s="627"/>
      <c r="AG6" s="627"/>
      <c r="AH6" s="627"/>
      <c r="AI6" s="627"/>
      <c r="AJ6" s="627"/>
      <c r="AK6" s="627"/>
      <c r="AL6" s="628">
        <v>2.1</v>
      </c>
      <c r="AM6" s="629"/>
      <c r="AN6" s="629"/>
      <c r="AO6" s="630"/>
      <c r="AP6" s="620" t="s">
        <v>239</v>
      </c>
      <c r="AQ6" s="621"/>
      <c r="AR6" s="621"/>
      <c r="AS6" s="621"/>
      <c r="AT6" s="621"/>
      <c r="AU6" s="621"/>
      <c r="AV6" s="621"/>
      <c r="AW6" s="621"/>
      <c r="AX6" s="621"/>
      <c r="AY6" s="621"/>
      <c r="AZ6" s="621"/>
      <c r="BA6" s="621"/>
      <c r="BB6" s="621"/>
      <c r="BC6" s="621"/>
      <c r="BD6" s="621"/>
      <c r="BE6" s="621"/>
      <c r="BF6" s="622"/>
      <c r="BG6" s="623">
        <v>491335</v>
      </c>
      <c r="BH6" s="624"/>
      <c r="BI6" s="624"/>
      <c r="BJ6" s="624"/>
      <c r="BK6" s="624"/>
      <c r="BL6" s="624"/>
      <c r="BM6" s="624"/>
      <c r="BN6" s="625"/>
      <c r="BO6" s="626">
        <v>100</v>
      </c>
      <c r="BP6" s="626"/>
      <c r="BQ6" s="626"/>
      <c r="BR6" s="626"/>
      <c r="BS6" s="627" t="s">
        <v>234</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68503</v>
      </c>
      <c r="CS6" s="624"/>
      <c r="CT6" s="624"/>
      <c r="CU6" s="624"/>
      <c r="CV6" s="624"/>
      <c r="CW6" s="624"/>
      <c r="CX6" s="624"/>
      <c r="CY6" s="625"/>
      <c r="CZ6" s="617">
        <v>1.4</v>
      </c>
      <c r="DA6" s="618"/>
      <c r="DB6" s="618"/>
      <c r="DC6" s="634"/>
      <c r="DD6" s="632" t="s">
        <v>234</v>
      </c>
      <c r="DE6" s="624"/>
      <c r="DF6" s="624"/>
      <c r="DG6" s="624"/>
      <c r="DH6" s="624"/>
      <c r="DI6" s="624"/>
      <c r="DJ6" s="624"/>
      <c r="DK6" s="624"/>
      <c r="DL6" s="624"/>
      <c r="DM6" s="624"/>
      <c r="DN6" s="624"/>
      <c r="DO6" s="624"/>
      <c r="DP6" s="625"/>
      <c r="DQ6" s="632">
        <v>68503</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117</v>
      </c>
      <c r="S7" s="624"/>
      <c r="T7" s="624"/>
      <c r="U7" s="624"/>
      <c r="V7" s="624"/>
      <c r="W7" s="624"/>
      <c r="X7" s="624"/>
      <c r="Y7" s="625"/>
      <c r="Z7" s="626">
        <v>0</v>
      </c>
      <c r="AA7" s="626"/>
      <c r="AB7" s="626"/>
      <c r="AC7" s="626"/>
      <c r="AD7" s="627">
        <v>117</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187915</v>
      </c>
      <c r="BH7" s="624"/>
      <c r="BI7" s="624"/>
      <c r="BJ7" s="624"/>
      <c r="BK7" s="624"/>
      <c r="BL7" s="624"/>
      <c r="BM7" s="624"/>
      <c r="BN7" s="625"/>
      <c r="BO7" s="626">
        <v>38.200000000000003</v>
      </c>
      <c r="BP7" s="626"/>
      <c r="BQ7" s="626"/>
      <c r="BR7" s="626"/>
      <c r="BS7" s="627" t="s">
        <v>144</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604255</v>
      </c>
      <c r="CS7" s="624"/>
      <c r="CT7" s="624"/>
      <c r="CU7" s="624"/>
      <c r="CV7" s="624"/>
      <c r="CW7" s="624"/>
      <c r="CX7" s="624"/>
      <c r="CY7" s="625"/>
      <c r="CZ7" s="626">
        <v>12.3</v>
      </c>
      <c r="DA7" s="626"/>
      <c r="DB7" s="626"/>
      <c r="DC7" s="626"/>
      <c r="DD7" s="632">
        <v>27856</v>
      </c>
      <c r="DE7" s="624"/>
      <c r="DF7" s="624"/>
      <c r="DG7" s="624"/>
      <c r="DH7" s="624"/>
      <c r="DI7" s="624"/>
      <c r="DJ7" s="624"/>
      <c r="DK7" s="624"/>
      <c r="DL7" s="624"/>
      <c r="DM7" s="624"/>
      <c r="DN7" s="624"/>
      <c r="DO7" s="624"/>
      <c r="DP7" s="625"/>
      <c r="DQ7" s="632">
        <v>514457</v>
      </c>
      <c r="DR7" s="624"/>
      <c r="DS7" s="624"/>
      <c r="DT7" s="624"/>
      <c r="DU7" s="624"/>
      <c r="DV7" s="624"/>
      <c r="DW7" s="624"/>
      <c r="DX7" s="624"/>
      <c r="DY7" s="624"/>
      <c r="DZ7" s="624"/>
      <c r="EA7" s="624"/>
      <c r="EB7" s="624"/>
      <c r="EC7" s="633"/>
    </row>
    <row r="8" spans="2:143" ht="11.25" customHeight="1" x14ac:dyDescent="0.2">
      <c r="B8" s="620" t="s">
        <v>244</v>
      </c>
      <c r="C8" s="621"/>
      <c r="D8" s="621"/>
      <c r="E8" s="621"/>
      <c r="F8" s="621"/>
      <c r="G8" s="621"/>
      <c r="H8" s="621"/>
      <c r="I8" s="621"/>
      <c r="J8" s="621"/>
      <c r="K8" s="621"/>
      <c r="L8" s="621"/>
      <c r="M8" s="621"/>
      <c r="N8" s="621"/>
      <c r="O8" s="621"/>
      <c r="P8" s="621"/>
      <c r="Q8" s="622"/>
      <c r="R8" s="623">
        <v>929</v>
      </c>
      <c r="S8" s="624"/>
      <c r="T8" s="624"/>
      <c r="U8" s="624"/>
      <c r="V8" s="624"/>
      <c r="W8" s="624"/>
      <c r="X8" s="624"/>
      <c r="Y8" s="625"/>
      <c r="Z8" s="626">
        <v>0</v>
      </c>
      <c r="AA8" s="626"/>
      <c r="AB8" s="626"/>
      <c r="AC8" s="626"/>
      <c r="AD8" s="627">
        <v>929</v>
      </c>
      <c r="AE8" s="627"/>
      <c r="AF8" s="627"/>
      <c r="AG8" s="627"/>
      <c r="AH8" s="627"/>
      <c r="AI8" s="627"/>
      <c r="AJ8" s="627"/>
      <c r="AK8" s="627"/>
      <c r="AL8" s="628">
        <v>0</v>
      </c>
      <c r="AM8" s="629"/>
      <c r="AN8" s="629"/>
      <c r="AO8" s="630"/>
      <c r="AP8" s="620" t="s">
        <v>245</v>
      </c>
      <c r="AQ8" s="621"/>
      <c r="AR8" s="621"/>
      <c r="AS8" s="621"/>
      <c r="AT8" s="621"/>
      <c r="AU8" s="621"/>
      <c r="AV8" s="621"/>
      <c r="AW8" s="621"/>
      <c r="AX8" s="621"/>
      <c r="AY8" s="621"/>
      <c r="AZ8" s="621"/>
      <c r="BA8" s="621"/>
      <c r="BB8" s="621"/>
      <c r="BC8" s="621"/>
      <c r="BD8" s="621"/>
      <c r="BE8" s="621"/>
      <c r="BF8" s="622"/>
      <c r="BG8" s="623">
        <v>8482</v>
      </c>
      <c r="BH8" s="624"/>
      <c r="BI8" s="624"/>
      <c r="BJ8" s="624"/>
      <c r="BK8" s="624"/>
      <c r="BL8" s="624"/>
      <c r="BM8" s="624"/>
      <c r="BN8" s="625"/>
      <c r="BO8" s="626">
        <v>1.7</v>
      </c>
      <c r="BP8" s="626"/>
      <c r="BQ8" s="626"/>
      <c r="BR8" s="626"/>
      <c r="BS8" s="627" t="s">
        <v>246</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1167454</v>
      </c>
      <c r="CS8" s="624"/>
      <c r="CT8" s="624"/>
      <c r="CU8" s="624"/>
      <c r="CV8" s="624"/>
      <c r="CW8" s="624"/>
      <c r="CX8" s="624"/>
      <c r="CY8" s="625"/>
      <c r="CZ8" s="626">
        <v>23.8</v>
      </c>
      <c r="DA8" s="626"/>
      <c r="DB8" s="626"/>
      <c r="DC8" s="626"/>
      <c r="DD8" s="632">
        <v>19214</v>
      </c>
      <c r="DE8" s="624"/>
      <c r="DF8" s="624"/>
      <c r="DG8" s="624"/>
      <c r="DH8" s="624"/>
      <c r="DI8" s="624"/>
      <c r="DJ8" s="624"/>
      <c r="DK8" s="624"/>
      <c r="DL8" s="624"/>
      <c r="DM8" s="624"/>
      <c r="DN8" s="624"/>
      <c r="DO8" s="624"/>
      <c r="DP8" s="625"/>
      <c r="DQ8" s="632">
        <v>766700</v>
      </c>
      <c r="DR8" s="624"/>
      <c r="DS8" s="624"/>
      <c r="DT8" s="624"/>
      <c r="DU8" s="624"/>
      <c r="DV8" s="624"/>
      <c r="DW8" s="624"/>
      <c r="DX8" s="624"/>
      <c r="DY8" s="624"/>
      <c r="DZ8" s="624"/>
      <c r="EA8" s="624"/>
      <c r="EB8" s="624"/>
      <c r="EC8" s="633"/>
    </row>
    <row r="9" spans="2:143" ht="11.25" customHeight="1" x14ac:dyDescent="0.2">
      <c r="B9" s="620" t="s">
        <v>248</v>
      </c>
      <c r="C9" s="621"/>
      <c r="D9" s="621"/>
      <c r="E9" s="621"/>
      <c r="F9" s="621"/>
      <c r="G9" s="621"/>
      <c r="H9" s="621"/>
      <c r="I9" s="621"/>
      <c r="J9" s="621"/>
      <c r="K9" s="621"/>
      <c r="L9" s="621"/>
      <c r="M9" s="621"/>
      <c r="N9" s="621"/>
      <c r="O9" s="621"/>
      <c r="P9" s="621"/>
      <c r="Q9" s="622"/>
      <c r="R9" s="623">
        <v>706</v>
      </c>
      <c r="S9" s="624"/>
      <c r="T9" s="624"/>
      <c r="U9" s="624"/>
      <c r="V9" s="624"/>
      <c r="W9" s="624"/>
      <c r="X9" s="624"/>
      <c r="Y9" s="625"/>
      <c r="Z9" s="626">
        <v>0</v>
      </c>
      <c r="AA9" s="626"/>
      <c r="AB9" s="626"/>
      <c r="AC9" s="626"/>
      <c r="AD9" s="627">
        <v>706</v>
      </c>
      <c r="AE9" s="627"/>
      <c r="AF9" s="627"/>
      <c r="AG9" s="627"/>
      <c r="AH9" s="627"/>
      <c r="AI9" s="627"/>
      <c r="AJ9" s="627"/>
      <c r="AK9" s="627"/>
      <c r="AL9" s="628">
        <v>0</v>
      </c>
      <c r="AM9" s="629"/>
      <c r="AN9" s="629"/>
      <c r="AO9" s="630"/>
      <c r="AP9" s="620" t="s">
        <v>249</v>
      </c>
      <c r="AQ9" s="621"/>
      <c r="AR9" s="621"/>
      <c r="AS9" s="621"/>
      <c r="AT9" s="621"/>
      <c r="AU9" s="621"/>
      <c r="AV9" s="621"/>
      <c r="AW9" s="621"/>
      <c r="AX9" s="621"/>
      <c r="AY9" s="621"/>
      <c r="AZ9" s="621"/>
      <c r="BA9" s="621"/>
      <c r="BB9" s="621"/>
      <c r="BC9" s="621"/>
      <c r="BD9" s="621"/>
      <c r="BE9" s="621"/>
      <c r="BF9" s="622"/>
      <c r="BG9" s="623">
        <v>146267</v>
      </c>
      <c r="BH9" s="624"/>
      <c r="BI9" s="624"/>
      <c r="BJ9" s="624"/>
      <c r="BK9" s="624"/>
      <c r="BL9" s="624"/>
      <c r="BM9" s="624"/>
      <c r="BN9" s="625"/>
      <c r="BO9" s="626">
        <v>29.8</v>
      </c>
      <c r="BP9" s="626"/>
      <c r="BQ9" s="626"/>
      <c r="BR9" s="626"/>
      <c r="BS9" s="627" t="s">
        <v>133</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241714</v>
      </c>
      <c r="CS9" s="624"/>
      <c r="CT9" s="624"/>
      <c r="CU9" s="624"/>
      <c r="CV9" s="624"/>
      <c r="CW9" s="624"/>
      <c r="CX9" s="624"/>
      <c r="CY9" s="625"/>
      <c r="CZ9" s="626">
        <v>4.9000000000000004</v>
      </c>
      <c r="DA9" s="626"/>
      <c r="DB9" s="626"/>
      <c r="DC9" s="626"/>
      <c r="DD9" s="632">
        <v>8742</v>
      </c>
      <c r="DE9" s="624"/>
      <c r="DF9" s="624"/>
      <c r="DG9" s="624"/>
      <c r="DH9" s="624"/>
      <c r="DI9" s="624"/>
      <c r="DJ9" s="624"/>
      <c r="DK9" s="624"/>
      <c r="DL9" s="624"/>
      <c r="DM9" s="624"/>
      <c r="DN9" s="624"/>
      <c r="DO9" s="624"/>
      <c r="DP9" s="625"/>
      <c r="DQ9" s="632">
        <v>181227</v>
      </c>
      <c r="DR9" s="624"/>
      <c r="DS9" s="624"/>
      <c r="DT9" s="624"/>
      <c r="DU9" s="624"/>
      <c r="DV9" s="624"/>
      <c r="DW9" s="624"/>
      <c r="DX9" s="624"/>
      <c r="DY9" s="624"/>
      <c r="DZ9" s="624"/>
      <c r="EA9" s="624"/>
      <c r="EB9" s="624"/>
      <c r="EC9" s="633"/>
    </row>
    <row r="10" spans="2:143" ht="11.25" customHeight="1" x14ac:dyDescent="0.2">
      <c r="B10" s="620" t="s">
        <v>251</v>
      </c>
      <c r="C10" s="621"/>
      <c r="D10" s="621"/>
      <c r="E10" s="621"/>
      <c r="F10" s="621"/>
      <c r="G10" s="621"/>
      <c r="H10" s="621"/>
      <c r="I10" s="621"/>
      <c r="J10" s="621"/>
      <c r="K10" s="621"/>
      <c r="L10" s="621"/>
      <c r="M10" s="621"/>
      <c r="N10" s="621"/>
      <c r="O10" s="621"/>
      <c r="P10" s="621"/>
      <c r="Q10" s="622"/>
      <c r="R10" s="623" t="s">
        <v>144</v>
      </c>
      <c r="S10" s="624"/>
      <c r="T10" s="624"/>
      <c r="U10" s="624"/>
      <c r="V10" s="624"/>
      <c r="W10" s="624"/>
      <c r="X10" s="624"/>
      <c r="Y10" s="625"/>
      <c r="Z10" s="626" t="s">
        <v>234</v>
      </c>
      <c r="AA10" s="626"/>
      <c r="AB10" s="626"/>
      <c r="AC10" s="626"/>
      <c r="AD10" s="627" t="s">
        <v>133</v>
      </c>
      <c r="AE10" s="627"/>
      <c r="AF10" s="627"/>
      <c r="AG10" s="627"/>
      <c r="AH10" s="627"/>
      <c r="AI10" s="627"/>
      <c r="AJ10" s="627"/>
      <c r="AK10" s="627"/>
      <c r="AL10" s="628" t="s">
        <v>246</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10878</v>
      </c>
      <c r="BH10" s="624"/>
      <c r="BI10" s="624"/>
      <c r="BJ10" s="624"/>
      <c r="BK10" s="624"/>
      <c r="BL10" s="624"/>
      <c r="BM10" s="624"/>
      <c r="BN10" s="625"/>
      <c r="BO10" s="626">
        <v>2.2000000000000002</v>
      </c>
      <c r="BP10" s="626"/>
      <c r="BQ10" s="626"/>
      <c r="BR10" s="626"/>
      <c r="BS10" s="627" t="s">
        <v>234</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t="s">
        <v>133</v>
      </c>
      <c r="CS10" s="624"/>
      <c r="CT10" s="624"/>
      <c r="CU10" s="624"/>
      <c r="CV10" s="624"/>
      <c r="CW10" s="624"/>
      <c r="CX10" s="624"/>
      <c r="CY10" s="625"/>
      <c r="CZ10" s="626" t="s">
        <v>234</v>
      </c>
      <c r="DA10" s="626"/>
      <c r="DB10" s="626"/>
      <c r="DC10" s="626"/>
      <c r="DD10" s="632" t="s">
        <v>133</v>
      </c>
      <c r="DE10" s="624"/>
      <c r="DF10" s="624"/>
      <c r="DG10" s="624"/>
      <c r="DH10" s="624"/>
      <c r="DI10" s="624"/>
      <c r="DJ10" s="624"/>
      <c r="DK10" s="624"/>
      <c r="DL10" s="624"/>
      <c r="DM10" s="624"/>
      <c r="DN10" s="624"/>
      <c r="DO10" s="624"/>
      <c r="DP10" s="625"/>
      <c r="DQ10" s="632" t="s">
        <v>234</v>
      </c>
      <c r="DR10" s="624"/>
      <c r="DS10" s="624"/>
      <c r="DT10" s="624"/>
      <c r="DU10" s="624"/>
      <c r="DV10" s="624"/>
      <c r="DW10" s="624"/>
      <c r="DX10" s="624"/>
      <c r="DY10" s="624"/>
      <c r="DZ10" s="624"/>
      <c r="EA10" s="624"/>
      <c r="EB10" s="624"/>
      <c r="EC10" s="633"/>
    </row>
    <row r="11" spans="2:143" ht="11.25" customHeight="1" x14ac:dyDescent="0.2">
      <c r="B11" s="620" t="s">
        <v>254</v>
      </c>
      <c r="C11" s="621"/>
      <c r="D11" s="621"/>
      <c r="E11" s="621"/>
      <c r="F11" s="621"/>
      <c r="G11" s="621"/>
      <c r="H11" s="621"/>
      <c r="I11" s="621"/>
      <c r="J11" s="621"/>
      <c r="K11" s="621"/>
      <c r="L11" s="621"/>
      <c r="M11" s="621"/>
      <c r="N11" s="621"/>
      <c r="O11" s="621"/>
      <c r="P11" s="621"/>
      <c r="Q11" s="622"/>
      <c r="R11" s="623">
        <v>133516</v>
      </c>
      <c r="S11" s="624"/>
      <c r="T11" s="624"/>
      <c r="U11" s="624"/>
      <c r="V11" s="624"/>
      <c r="W11" s="624"/>
      <c r="X11" s="624"/>
      <c r="Y11" s="625"/>
      <c r="Z11" s="628">
        <v>2.5</v>
      </c>
      <c r="AA11" s="629"/>
      <c r="AB11" s="629"/>
      <c r="AC11" s="635"/>
      <c r="AD11" s="632">
        <v>133516</v>
      </c>
      <c r="AE11" s="624"/>
      <c r="AF11" s="624"/>
      <c r="AG11" s="624"/>
      <c r="AH11" s="624"/>
      <c r="AI11" s="624"/>
      <c r="AJ11" s="624"/>
      <c r="AK11" s="625"/>
      <c r="AL11" s="628">
        <v>4.4000000000000004</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22288</v>
      </c>
      <c r="BH11" s="624"/>
      <c r="BI11" s="624"/>
      <c r="BJ11" s="624"/>
      <c r="BK11" s="624"/>
      <c r="BL11" s="624"/>
      <c r="BM11" s="624"/>
      <c r="BN11" s="625"/>
      <c r="BO11" s="626">
        <v>4.5</v>
      </c>
      <c r="BP11" s="626"/>
      <c r="BQ11" s="626"/>
      <c r="BR11" s="626"/>
      <c r="BS11" s="627" t="s">
        <v>234</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345783</v>
      </c>
      <c r="CS11" s="624"/>
      <c r="CT11" s="624"/>
      <c r="CU11" s="624"/>
      <c r="CV11" s="624"/>
      <c r="CW11" s="624"/>
      <c r="CX11" s="624"/>
      <c r="CY11" s="625"/>
      <c r="CZ11" s="626">
        <v>7</v>
      </c>
      <c r="DA11" s="626"/>
      <c r="DB11" s="626"/>
      <c r="DC11" s="626"/>
      <c r="DD11" s="632">
        <v>99684</v>
      </c>
      <c r="DE11" s="624"/>
      <c r="DF11" s="624"/>
      <c r="DG11" s="624"/>
      <c r="DH11" s="624"/>
      <c r="DI11" s="624"/>
      <c r="DJ11" s="624"/>
      <c r="DK11" s="624"/>
      <c r="DL11" s="624"/>
      <c r="DM11" s="624"/>
      <c r="DN11" s="624"/>
      <c r="DO11" s="624"/>
      <c r="DP11" s="625"/>
      <c r="DQ11" s="632">
        <v>210347</v>
      </c>
      <c r="DR11" s="624"/>
      <c r="DS11" s="624"/>
      <c r="DT11" s="624"/>
      <c r="DU11" s="624"/>
      <c r="DV11" s="624"/>
      <c r="DW11" s="624"/>
      <c r="DX11" s="624"/>
      <c r="DY11" s="624"/>
      <c r="DZ11" s="624"/>
      <c r="EA11" s="624"/>
      <c r="EB11" s="624"/>
      <c r="EC11" s="633"/>
    </row>
    <row r="12" spans="2:143" ht="11.25" customHeight="1" x14ac:dyDescent="0.2">
      <c r="B12" s="620" t="s">
        <v>257</v>
      </c>
      <c r="C12" s="621"/>
      <c r="D12" s="621"/>
      <c r="E12" s="621"/>
      <c r="F12" s="621"/>
      <c r="G12" s="621"/>
      <c r="H12" s="621"/>
      <c r="I12" s="621"/>
      <c r="J12" s="621"/>
      <c r="K12" s="621"/>
      <c r="L12" s="621"/>
      <c r="M12" s="621"/>
      <c r="N12" s="621"/>
      <c r="O12" s="621"/>
      <c r="P12" s="621"/>
      <c r="Q12" s="622"/>
      <c r="R12" s="623" t="s">
        <v>133</v>
      </c>
      <c r="S12" s="624"/>
      <c r="T12" s="624"/>
      <c r="U12" s="624"/>
      <c r="V12" s="624"/>
      <c r="W12" s="624"/>
      <c r="X12" s="624"/>
      <c r="Y12" s="625"/>
      <c r="Z12" s="626" t="s">
        <v>234</v>
      </c>
      <c r="AA12" s="626"/>
      <c r="AB12" s="626"/>
      <c r="AC12" s="626"/>
      <c r="AD12" s="627" t="s">
        <v>144</v>
      </c>
      <c r="AE12" s="627"/>
      <c r="AF12" s="627"/>
      <c r="AG12" s="627"/>
      <c r="AH12" s="627"/>
      <c r="AI12" s="627"/>
      <c r="AJ12" s="627"/>
      <c r="AK12" s="627"/>
      <c r="AL12" s="628" t="s">
        <v>133</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243790</v>
      </c>
      <c r="BH12" s="624"/>
      <c r="BI12" s="624"/>
      <c r="BJ12" s="624"/>
      <c r="BK12" s="624"/>
      <c r="BL12" s="624"/>
      <c r="BM12" s="624"/>
      <c r="BN12" s="625"/>
      <c r="BO12" s="626">
        <v>49.6</v>
      </c>
      <c r="BP12" s="626"/>
      <c r="BQ12" s="626"/>
      <c r="BR12" s="626"/>
      <c r="BS12" s="627" t="s">
        <v>234</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389257</v>
      </c>
      <c r="CS12" s="624"/>
      <c r="CT12" s="624"/>
      <c r="CU12" s="624"/>
      <c r="CV12" s="624"/>
      <c r="CW12" s="624"/>
      <c r="CX12" s="624"/>
      <c r="CY12" s="625"/>
      <c r="CZ12" s="626">
        <v>7.9</v>
      </c>
      <c r="DA12" s="626"/>
      <c r="DB12" s="626"/>
      <c r="DC12" s="626"/>
      <c r="DD12" s="632">
        <v>284569</v>
      </c>
      <c r="DE12" s="624"/>
      <c r="DF12" s="624"/>
      <c r="DG12" s="624"/>
      <c r="DH12" s="624"/>
      <c r="DI12" s="624"/>
      <c r="DJ12" s="624"/>
      <c r="DK12" s="624"/>
      <c r="DL12" s="624"/>
      <c r="DM12" s="624"/>
      <c r="DN12" s="624"/>
      <c r="DO12" s="624"/>
      <c r="DP12" s="625"/>
      <c r="DQ12" s="632">
        <v>130859</v>
      </c>
      <c r="DR12" s="624"/>
      <c r="DS12" s="624"/>
      <c r="DT12" s="624"/>
      <c r="DU12" s="624"/>
      <c r="DV12" s="624"/>
      <c r="DW12" s="624"/>
      <c r="DX12" s="624"/>
      <c r="DY12" s="624"/>
      <c r="DZ12" s="624"/>
      <c r="EA12" s="624"/>
      <c r="EB12" s="624"/>
      <c r="EC12" s="633"/>
    </row>
    <row r="13" spans="2:143" ht="11.25" customHeight="1" x14ac:dyDescent="0.2">
      <c r="B13" s="620" t="s">
        <v>260</v>
      </c>
      <c r="C13" s="621"/>
      <c r="D13" s="621"/>
      <c r="E13" s="621"/>
      <c r="F13" s="621"/>
      <c r="G13" s="621"/>
      <c r="H13" s="621"/>
      <c r="I13" s="621"/>
      <c r="J13" s="621"/>
      <c r="K13" s="621"/>
      <c r="L13" s="621"/>
      <c r="M13" s="621"/>
      <c r="N13" s="621"/>
      <c r="O13" s="621"/>
      <c r="P13" s="621"/>
      <c r="Q13" s="622"/>
      <c r="R13" s="623" t="s">
        <v>144</v>
      </c>
      <c r="S13" s="624"/>
      <c r="T13" s="624"/>
      <c r="U13" s="624"/>
      <c r="V13" s="624"/>
      <c r="W13" s="624"/>
      <c r="X13" s="624"/>
      <c r="Y13" s="625"/>
      <c r="Z13" s="626" t="s">
        <v>246</v>
      </c>
      <c r="AA13" s="626"/>
      <c r="AB13" s="626"/>
      <c r="AC13" s="626"/>
      <c r="AD13" s="627" t="s">
        <v>234</v>
      </c>
      <c r="AE13" s="627"/>
      <c r="AF13" s="627"/>
      <c r="AG13" s="627"/>
      <c r="AH13" s="627"/>
      <c r="AI13" s="627"/>
      <c r="AJ13" s="627"/>
      <c r="AK13" s="627"/>
      <c r="AL13" s="628" t="s">
        <v>133</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242783</v>
      </c>
      <c r="BH13" s="624"/>
      <c r="BI13" s="624"/>
      <c r="BJ13" s="624"/>
      <c r="BK13" s="624"/>
      <c r="BL13" s="624"/>
      <c r="BM13" s="624"/>
      <c r="BN13" s="625"/>
      <c r="BO13" s="626">
        <v>49.4</v>
      </c>
      <c r="BP13" s="626"/>
      <c r="BQ13" s="626"/>
      <c r="BR13" s="626"/>
      <c r="BS13" s="627" t="s">
        <v>133</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565944</v>
      </c>
      <c r="CS13" s="624"/>
      <c r="CT13" s="624"/>
      <c r="CU13" s="624"/>
      <c r="CV13" s="624"/>
      <c r="CW13" s="624"/>
      <c r="CX13" s="624"/>
      <c r="CY13" s="625"/>
      <c r="CZ13" s="626">
        <v>11.5</v>
      </c>
      <c r="DA13" s="626"/>
      <c r="DB13" s="626"/>
      <c r="DC13" s="626"/>
      <c r="DD13" s="632">
        <v>333341</v>
      </c>
      <c r="DE13" s="624"/>
      <c r="DF13" s="624"/>
      <c r="DG13" s="624"/>
      <c r="DH13" s="624"/>
      <c r="DI13" s="624"/>
      <c r="DJ13" s="624"/>
      <c r="DK13" s="624"/>
      <c r="DL13" s="624"/>
      <c r="DM13" s="624"/>
      <c r="DN13" s="624"/>
      <c r="DO13" s="624"/>
      <c r="DP13" s="625"/>
      <c r="DQ13" s="632">
        <v>228921</v>
      </c>
      <c r="DR13" s="624"/>
      <c r="DS13" s="624"/>
      <c r="DT13" s="624"/>
      <c r="DU13" s="624"/>
      <c r="DV13" s="624"/>
      <c r="DW13" s="624"/>
      <c r="DX13" s="624"/>
      <c r="DY13" s="624"/>
      <c r="DZ13" s="624"/>
      <c r="EA13" s="624"/>
      <c r="EB13" s="624"/>
      <c r="EC13" s="633"/>
    </row>
    <row r="14" spans="2:143" ht="11.25" customHeight="1" x14ac:dyDescent="0.2">
      <c r="B14" s="620" t="s">
        <v>263</v>
      </c>
      <c r="C14" s="621"/>
      <c r="D14" s="621"/>
      <c r="E14" s="621"/>
      <c r="F14" s="621"/>
      <c r="G14" s="621"/>
      <c r="H14" s="621"/>
      <c r="I14" s="621"/>
      <c r="J14" s="621"/>
      <c r="K14" s="621"/>
      <c r="L14" s="621"/>
      <c r="M14" s="621"/>
      <c r="N14" s="621"/>
      <c r="O14" s="621"/>
      <c r="P14" s="621"/>
      <c r="Q14" s="622"/>
      <c r="R14" s="623">
        <v>58</v>
      </c>
      <c r="S14" s="624"/>
      <c r="T14" s="624"/>
      <c r="U14" s="624"/>
      <c r="V14" s="624"/>
      <c r="W14" s="624"/>
      <c r="X14" s="624"/>
      <c r="Y14" s="625"/>
      <c r="Z14" s="626">
        <v>0</v>
      </c>
      <c r="AA14" s="626"/>
      <c r="AB14" s="626"/>
      <c r="AC14" s="626"/>
      <c r="AD14" s="627">
        <v>58</v>
      </c>
      <c r="AE14" s="627"/>
      <c r="AF14" s="627"/>
      <c r="AG14" s="627"/>
      <c r="AH14" s="627"/>
      <c r="AI14" s="627"/>
      <c r="AJ14" s="627"/>
      <c r="AK14" s="627"/>
      <c r="AL14" s="628">
        <v>0</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25623</v>
      </c>
      <c r="BH14" s="624"/>
      <c r="BI14" s="624"/>
      <c r="BJ14" s="624"/>
      <c r="BK14" s="624"/>
      <c r="BL14" s="624"/>
      <c r="BM14" s="624"/>
      <c r="BN14" s="625"/>
      <c r="BO14" s="626">
        <v>5.2</v>
      </c>
      <c r="BP14" s="626"/>
      <c r="BQ14" s="626"/>
      <c r="BR14" s="626"/>
      <c r="BS14" s="627" t="s">
        <v>133</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246759</v>
      </c>
      <c r="CS14" s="624"/>
      <c r="CT14" s="624"/>
      <c r="CU14" s="624"/>
      <c r="CV14" s="624"/>
      <c r="CW14" s="624"/>
      <c r="CX14" s="624"/>
      <c r="CY14" s="625"/>
      <c r="CZ14" s="626">
        <v>5</v>
      </c>
      <c r="DA14" s="626"/>
      <c r="DB14" s="626"/>
      <c r="DC14" s="626"/>
      <c r="DD14" s="632">
        <v>17363</v>
      </c>
      <c r="DE14" s="624"/>
      <c r="DF14" s="624"/>
      <c r="DG14" s="624"/>
      <c r="DH14" s="624"/>
      <c r="DI14" s="624"/>
      <c r="DJ14" s="624"/>
      <c r="DK14" s="624"/>
      <c r="DL14" s="624"/>
      <c r="DM14" s="624"/>
      <c r="DN14" s="624"/>
      <c r="DO14" s="624"/>
      <c r="DP14" s="625"/>
      <c r="DQ14" s="632">
        <v>236905</v>
      </c>
      <c r="DR14" s="624"/>
      <c r="DS14" s="624"/>
      <c r="DT14" s="624"/>
      <c r="DU14" s="624"/>
      <c r="DV14" s="624"/>
      <c r="DW14" s="624"/>
      <c r="DX14" s="624"/>
      <c r="DY14" s="624"/>
      <c r="DZ14" s="624"/>
      <c r="EA14" s="624"/>
      <c r="EB14" s="624"/>
      <c r="EC14" s="633"/>
    </row>
    <row r="15" spans="2:143" ht="11.25" customHeight="1" x14ac:dyDescent="0.2">
      <c r="B15" s="620" t="s">
        <v>266</v>
      </c>
      <c r="C15" s="621"/>
      <c r="D15" s="621"/>
      <c r="E15" s="621"/>
      <c r="F15" s="621"/>
      <c r="G15" s="621"/>
      <c r="H15" s="621"/>
      <c r="I15" s="621"/>
      <c r="J15" s="621"/>
      <c r="K15" s="621"/>
      <c r="L15" s="621"/>
      <c r="M15" s="621"/>
      <c r="N15" s="621"/>
      <c r="O15" s="621"/>
      <c r="P15" s="621"/>
      <c r="Q15" s="622"/>
      <c r="R15" s="623" t="s">
        <v>234</v>
      </c>
      <c r="S15" s="624"/>
      <c r="T15" s="624"/>
      <c r="U15" s="624"/>
      <c r="V15" s="624"/>
      <c r="W15" s="624"/>
      <c r="X15" s="624"/>
      <c r="Y15" s="625"/>
      <c r="Z15" s="626" t="s">
        <v>133</v>
      </c>
      <c r="AA15" s="626"/>
      <c r="AB15" s="626"/>
      <c r="AC15" s="626"/>
      <c r="AD15" s="627" t="s">
        <v>133</v>
      </c>
      <c r="AE15" s="627"/>
      <c r="AF15" s="627"/>
      <c r="AG15" s="627"/>
      <c r="AH15" s="627"/>
      <c r="AI15" s="627"/>
      <c r="AJ15" s="627"/>
      <c r="AK15" s="627"/>
      <c r="AL15" s="628" t="s">
        <v>234</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34007</v>
      </c>
      <c r="BH15" s="624"/>
      <c r="BI15" s="624"/>
      <c r="BJ15" s="624"/>
      <c r="BK15" s="624"/>
      <c r="BL15" s="624"/>
      <c r="BM15" s="624"/>
      <c r="BN15" s="625"/>
      <c r="BO15" s="626">
        <v>6.9</v>
      </c>
      <c r="BP15" s="626"/>
      <c r="BQ15" s="626"/>
      <c r="BR15" s="626"/>
      <c r="BS15" s="627" t="s">
        <v>234</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592224</v>
      </c>
      <c r="CS15" s="624"/>
      <c r="CT15" s="624"/>
      <c r="CU15" s="624"/>
      <c r="CV15" s="624"/>
      <c r="CW15" s="624"/>
      <c r="CX15" s="624"/>
      <c r="CY15" s="625"/>
      <c r="CZ15" s="626">
        <v>12.1</v>
      </c>
      <c r="DA15" s="626"/>
      <c r="DB15" s="626"/>
      <c r="DC15" s="626"/>
      <c r="DD15" s="632">
        <v>130696</v>
      </c>
      <c r="DE15" s="624"/>
      <c r="DF15" s="624"/>
      <c r="DG15" s="624"/>
      <c r="DH15" s="624"/>
      <c r="DI15" s="624"/>
      <c r="DJ15" s="624"/>
      <c r="DK15" s="624"/>
      <c r="DL15" s="624"/>
      <c r="DM15" s="624"/>
      <c r="DN15" s="624"/>
      <c r="DO15" s="624"/>
      <c r="DP15" s="625"/>
      <c r="DQ15" s="632">
        <v>480088</v>
      </c>
      <c r="DR15" s="624"/>
      <c r="DS15" s="624"/>
      <c r="DT15" s="624"/>
      <c r="DU15" s="624"/>
      <c r="DV15" s="624"/>
      <c r="DW15" s="624"/>
      <c r="DX15" s="624"/>
      <c r="DY15" s="624"/>
      <c r="DZ15" s="624"/>
      <c r="EA15" s="624"/>
      <c r="EB15" s="624"/>
      <c r="EC15" s="633"/>
    </row>
    <row r="16" spans="2:143" ht="11.25" customHeight="1" x14ac:dyDescent="0.2">
      <c r="B16" s="620" t="s">
        <v>269</v>
      </c>
      <c r="C16" s="621"/>
      <c r="D16" s="621"/>
      <c r="E16" s="621"/>
      <c r="F16" s="621"/>
      <c r="G16" s="621"/>
      <c r="H16" s="621"/>
      <c r="I16" s="621"/>
      <c r="J16" s="621"/>
      <c r="K16" s="621"/>
      <c r="L16" s="621"/>
      <c r="M16" s="621"/>
      <c r="N16" s="621"/>
      <c r="O16" s="621"/>
      <c r="P16" s="621"/>
      <c r="Q16" s="622"/>
      <c r="R16" s="623">
        <v>2639</v>
      </c>
      <c r="S16" s="624"/>
      <c r="T16" s="624"/>
      <c r="U16" s="624"/>
      <c r="V16" s="624"/>
      <c r="W16" s="624"/>
      <c r="X16" s="624"/>
      <c r="Y16" s="625"/>
      <c r="Z16" s="626">
        <v>0.1</v>
      </c>
      <c r="AA16" s="626"/>
      <c r="AB16" s="626"/>
      <c r="AC16" s="626"/>
      <c r="AD16" s="627">
        <v>2639</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246</v>
      </c>
      <c r="BH16" s="624"/>
      <c r="BI16" s="624"/>
      <c r="BJ16" s="624"/>
      <c r="BK16" s="624"/>
      <c r="BL16" s="624"/>
      <c r="BM16" s="624"/>
      <c r="BN16" s="625"/>
      <c r="BO16" s="626" t="s">
        <v>133</v>
      </c>
      <c r="BP16" s="626"/>
      <c r="BQ16" s="626"/>
      <c r="BR16" s="626"/>
      <c r="BS16" s="627" t="s">
        <v>133</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v>162967</v>
      </c>
      <c r="CS16" s="624"/>
      <c r="CT16" s="624"/>
      <c r="CU16" s="624"/>
      <c r="CV16" s="624"/>
      <c r="CW16" s="624"/>
      <c r="CX16" s="624"/>
      <c r="CY16" s="625"/>
      <c r="CZ16" s="626">
        <v>3.3</v>
      </c>
      <c r="DA16" s="626"/>
      <c r="DB16" s="626"/>
      <c r="DC16" s="626"/>
      <c r="DD16" s="632" t="s">
        <v>133</v>
      </c>
      <c r="DE16" s="624"/>
      <c r="DF16" s="624"/>
      <c r="DG16" s="624"/>
      <c r="DH16" s="624"/>
      <c r="DI16" s="624"/>
      <c r="DJ16" s="624"/>
      <c r="DK16" s="624"/>
      <c r="DL16" s="624"/>
      <c r="DM16" s="624"/>
      <c r="DN16" s="624"/>
      <c r="DO16" s="624"/>
      <c r="DP16" s="625"/>
      <c r="DQ16" s="632">
        <v>49116</v>
      </c>
      <c r="DR16" s="624"/>
      <c r="DS16" s="624"/>
      <c r="DT16" s="624"/>
      <c r="DU16" s="624"/>
      <c r="DV16" s="624"/>
      <c r="DW16" s="624"/>
      <c r="DX16" s="624"/>
      <c r="DY16" s="624"/>
      <c r="DZ16" s="624"/>
      <c r="EA16" s="624"/>
      <c r="EB16" s="624"/>
      <c r="EC16" s="633"/>
    </row>
    <row r="17" spans="2:133" ht="11.25" customHeight="1" x14ac:dyDescent="0.2">
      <c r="B17" s="620" t="s">
        <v>272</v>
      </c>
      <c r="C17" s="621"/>
      <c r="D17" s="621"/>
      <c r="E17" s="621"/>
      <c r="F17" s="621"/>
      <c r="G17" s="621"/>
      <c r="H17" s="621"/>
      <c r="I17" s="621"/>
      <c r="J17" s="621"/>
      <c r="K17" s="621"/>
      <c r="L17" s="621"/>
      <c r="M17" s="621"/>
      <c r="N17" s="621"/>
      <c r="O17" s="621"/>
      <c r="P17" s="621"/>
      <c r="Q17" s="622"/>
      <c r="R17" s="623">
        <v>7617</v>
      </c>
      <c r="S17" s="624"/>
      <c r="T17" s="624"/>
      <c r="U17" s="624"/>
      <c r="V17" s="624"/>
      <c r="W17" s="624"/>
      <c r="X17" s="624"/>
      <c r="Y17" s="625"/>
      <c r="Z17" s="626">
        <v>0.1</v>
      </c>
      <c r="AA17" s="626"/>
      <c r="AB17" s="626"/>
      <c r="AC17" s="626"/>
      <c r="AD17" s="627">
        <v>7617</v>
      </c>
      <c r="AE17" s="627"/>
      <c r="AF17" s="627"/>
      <c r="AG17" s="627"/>
      <c r="AH17" s="627"/>
      <c r="AI17" s="627"/>
      <c r="AJ17" s="627"/>
      <c r="AK17" s="627"/>
      <c r="AL17" s="628">
        <v>0.3</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234</v>
      </c>
      <c r="BH17" s="624"/>
      <c r="BI17" s="624"/>
      <c r="BJ17" s="624"/>
      <c r="BK17" s="624"/>
      <c r="BL17" s="624"/>
      <c r="BM17" s="624"/>
      <c r="BN17" s="625"/>
      <c r="BO17" s="626" t="s">
        <v>234</v>
      </c>
      <c r="BP17" s="626"/>
      <c r="BQ17" s="626"/>
      <c r="BR17" s="626"/>
      <c r="BS17" s="627" t="s">
        <v>246</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519871</v>
      </c>
      <c r="CS17" s="624"/>
      <c r="CT17" s="624"/>
      <c r="CU17" s="624"/>
      <c r="CV17" s="624"/>
      <c r="CW17" s="624"/>
      <c r="CX17" s="624"/>
      <c r="CY17" s="625"/>
      <c r="CZ17" s="626">
        <v>10.6</v>
      </c>
      <c r="DA17" s="626"/>
      <c r="DB17" s="626"/>
      <c r="DC17" s="626"/>
      <c r="DD17" s="632" t="s">
        <v>234</v>
      </c>
      <c r="DE17" s="624"/>
      <c r="DF17" s="624"/>
      <c r="DG17" s="624"/>
      <c r="DH17" s="624"/>
      <c r="DI17" s="624"/>
      <c r="DJ17" s="624"/>
      <c r="DK17" s="624"/>
      <c r="DL17" s="624"/>
      <c r="DM17" s="624"/>
      <c r="DN17" s="624"/>
      <c r="DO17" s="624"/>
      <c r="DP17" s="625"/>
      <c r="DQ17" s="632">
        <v>513189</v>
      </c>
      <c r="DR17" s="624"/>
      <c r="DS17" s="624"/>
      <c r="DT17" s="624"/>
      <c r="DU17" s="624"/>
      <c r="DV17" s="624"/>
      <c r="DW17" s="624"/>
      <c r="DX17" s="624"/>
      <c r="DY17" s="624"/>
      <c r="DZ17" s="624"/>
      <c r="EA17" s="624"/>
      <c r="EB17" s="624"/>
      <c r="EC17" s="633"/>
    </row>
    <row r="18" spans="2:133" ht="11.25" customHeight="1" x14ac:dyDescent="0.2">
      <c r="B18" s="620" t="s">
        <v>275</v>
      </c>
      <c r="C18" s="621"/>
      <c r="D18" s="621"/>
      <c r="E18" s="621"/>
      <c r="F18" s="621"/>
      <c r="G18" s="621"/>
      <c r="H18" s="621"/>
      <c r="I18" s="621"/>
      <c r="J18" s="621"/>
      <c r="K18" s="621"/>
      <c r="L18" s="621"/>
      <c r="M18" s="621"/>
      <c r="N18" s="621"/>
      <c r="O18" s="621"/>
      <c r="P18" s="621"/>
      <c r="Q18" s="622"/>
      <c r="R18" s="623">
        <v>1765</v>
      </c>
      <c r="S18" s="624"/>
      <c r="T18" s="624"/>
      <c r="U18" s="624"/>
      <c r="V18" s="624"/>
      <c r="W18" s="624"/>
      <c r="X18" s="624"/>
      <c r="Y18" s="625"/>
      <c r="Z18" s="626">
        <v>0</v>
      </c>
      <c r="AA18" s="626"/>
      <c r="AB18" s="626"/>
      <c r="AC18" s="626"/>
      <c r="AD18" s="627">
        <v>1765</v>
      </c>
      <c r="AE18" s="627"/>
      <c r="AF18" s="627"/>
      <c r="AG18" s="627"/>
      <c r="AH18" s="627"/>
      <c r="AI18" s="627"/>
      <c r="AJ18" s="627"/>
      <c r="AK18" s="627"/>
      <c r="AL18" s="628">
        <v>0.1</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234</v>
      </c>
      <c r="BH18" s="624"/>
      <c r="BI18" s="624"/>
      <c r="BJ18" s="624"/>
      <c r="BK18" s="624"/>
      <c r="BL18" s="624"/>
      <c r="BM18" s="624"/>
      <c r="BN18" s="625"/>
      <c r="BO18" s="626" t="s">
        <v>234</v>
      </c>
      <c r="BP18" s="626"/>
      <c r="BQ18" s="626"/>
      <c r="BR18" s="626"/>
      <c r="BS18" s="627" t="s">
        <v>133</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t="s">
        <v>246</v>
      </c>
      <c r="CS18" s="624"/>
      <c r="CT18" s="624"/>
      <c r="CU18" s="624"/>
      <c r="CV18" s="624"/>
      <c r="CW18" s="624"/>
      <c r="CX18" s="624"/>
      <c r="CY18" s="625"/>
      <c r="CZ18" s="626" t="s">
        <v>246</v>
      </c>
      <c r="DA18" s="626"/>
      <c r="DB18" s="626"/>
      <c r="DC18" s="626"/>
      <c r="DD18" s="632" t="s">
        <v>133</v>
      </c>
      <c r="DE18" s="624"/>
      <c r="DF18" s="624"/>
      <c r="DG18" s="624"/>
      <c r="DH18" s="624"/>
      <c r="DI18" s="624"/>
      <c r="DJ18" s="624"/>
      <c r="DK18" s="624"/>
      <c r="DL18" s="624"/>
      <c r="DM18" s="624"/>
      <c r="DN18" s="624"/>
      <c r="DO18" s="624"/>
      <c r="DP18" s="625"/>
      <c r="DQ18" s="632" t="s">
        <v>133</v>
      </c>
      <c r="DR18" s="624"/>
      <c r="DS18" s="624"/>
      <c r="DT18" s="624"/>
      <c r="DU18" s="624"/>
      <c r="DV18" s="624"/>
      <c r="DW18" s="624"/>
      <c r="DX18" s="624"/>
      <c r="DY18" s="624"/>
      <c r="DZ18" s="624"/>
      <c r="EA18" s="624"/>
      <c r="EB18" s="624"/>
      <c r="EC18" s="633"/>
    </row>
    <row r="19" spans="2:133" ht="11.25" customHeight="1" x14ac:dyDescent="0.2">
      <c r="B19" s="620" t="s">
        <v>278</v>
      </c>
      <c r="C19" s="621"/>
      <c r="D19" s="621"/>
      <c r="E19" s="621"/>
      <c r="F19" s="621"/>
      <c r="G19" s="621"/>
      <c r="H19" s="621"/>
      <c r="I19" s="621"/>
      <c r="J19" s="621"/>
      <c r="K19" s="621"/>
      <c r="L19" s="621"/>
      <c r="M19" s="621"/>
      <c r="N19" s="621"/>
      <c r="O19" s="621"/>
      <c r="P19" s="621"/>
      <c r="Q19" s="622"/>
      <c r="R19" s="623">
        <v>1765</v>
      </c>
      <c r="S19" s="624"/>
      <c r="T19" s="624"/>
      <c r="U19" s="624"/>
      <c r="V19" s="624"/>
      <c r="W19" s="624"/>
      <c r="X19" s="624"/>
      <c r="Y19" s="625"/>
      <c r="Z19" s="626">
        <v>0</v>
      </c>
      <c r="AA19" s="626"/>
      <c r="AB19" s="626"/>
      <c r="AC19" s="626"/>
      <c r="AD19" s="627">
        <v>1765</v>
      </c>
      <c r="AE19" s="627"/>
      <c r="AF19" s="627"/>
      <c r="AG19" s="627"/>
      <c r="AH19" s="627"/>
      <c r="AI19" s="627"/>
      <c r="AJ19" s="627"/>
      <c r="AK19" s="627"/>
      <c r="AL19" s="628">
        <v>0.1</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t="s">
        <v>144</v>
      </c>
      <c r="BH19" s="624"/>
      <c r="BI19" s="624"/>
      <c r="BJ19" s="624"/>
      <c r="BK19" s="624"/>
      <c r="BL19" s="624"/>
      <c r="BM19" s="624"/>
      <c r="BN19" s="625"/>
      <c r="BO19" s="626" t="s">
        <v>133</v>
      </c>
      <c r="BP19" s="626"/>
      <c r="BQ19" s="626"/>
      <c r="BR19" s="626"/>
      <c r="BS19" s="627" t="s">
        <v>234</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133</v>
      </c>
      <c r="CS19" s="624"/>
      <c r="CT19" s="624"/>
      <c r="CU19" s="624"/>
      <c r="CV19" s="624"/>
      <c r="CW19" s="624"/>
      <c r="CX19" s="624"/>
      <c r="CY19" s="625"/>
      <c r="CZ19" s="626" t="s">
        <v>234</v>
      </c>
      <c r="DA19" s="626"/>
      <c r="DB19" s="626"/>
      <c r="DC19" s="626"/>
      <c r="DD19" s="632" t="s">
        <v>246</v>
      </c>
      <c r="DE19" s="624"/>
      <c r="DF19" s="624"/>
      <c r="DG19" s="624"/>
      <c r="DH19" s="624"/>
      <c r="DI19" s="624"/>
      <c r="DJ19" s="624"/>
      <c r="DK19" s="624"/>
      <c r="DL19" s="624"/>
      <c r="DM19" s="624"/>
      <c r="DN19" s="624"/>
      <c r="DO19" s="624"/>
      <c r="DP19" s="625"/>
      <c r="DQ19" s="632" t="s">
        <v>246</v>
      </c>
      <c r="DR19" s="624"/>
      <c r="DS19" s="624"/>
      <c r="DT19" s="624"/>
      <c r="DU19" s="624"/>
      <c r="DV19" s="624"/>
      <c r="DW19" s="624"/>
      <c r="DX19" s="624"/>
      <c r="DY19" s="624"/>
      <c r="DZ19" s="624"/>
      <c r="EA19" s="624"/>
      <c r="EB19" s="624"/>
      <c r="EC19" s="633"/>
    </row>
    <row r="20" spans="2:133" ht="11.25" customHeight="1" x14ac:dyDescent="0.2">
      <c r="B20" s="636" t="s">
        <v>281</v>
      </c>
      <c r="C20" s="637"/>
      <c r="D20" s="637"/>
      <c r="E20" s="637"/>
      <c r="F20" s="637"/>
      <c r="G20" s="637"/>
      <c r="H20" s="637"/>
      <c r="I20" s="637"/>
      <c r="J20" s="637"/>
      <c r="K20" s="637"/>
      <c r="L20" s="637"/>
      <c r="M20" s="637"/>
      <c r="N20" s="637"/>
      <c r="O20" s="637"/>
      <c r="P20" s="637"/>
      <c r="Q20" s="638"/>
      <c r="R20" s="623" t="s">
        <v>133</v>
      </c>
      <c r="S20" s="624"/>
      <c r="T20" s="624"/>
      <c r="U20" s="624"/>
      <c r="V20" s="624"/>
      <c r="W20" s="624"/>
      <c r="X20" s="624"/>
      <c r="Y20" s="625"/>
      <c r="Z20" s="626" t="s">
        <v>144</v>
      </c>
      <c r="AA20" s="626"/>
      <c r="AB20" s="626"/>
      <c r="AC20" s="626"/>
      <c r="AD20" s="627" t="s">
        <v>234</v>
      </c>
      <c r="AE20" s="627"/>
      <c r="AF20" s="627"/>
      <c r="AG20" s="627"/>
      <c r="AH20" s="627"/>
      <c r="AI20" s="627"/>
      <c r="AJ20" s="627"/>
      <c r="AK20" s="627"/>
      <c r="AL20" s="628" t="s">
        <v>234</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t="s">
        <v>234</v>
      </c>
      <c r="BH20" s="624"/>
      <c r="BI20" s="624"/>
      <c r="BJ20" s="624"/>
      <c r="BK20" s="624"/>
      <c r="BL20" s="624"/>
      <c r="BM20" s="624"/>
      <c r="BN20" s="625"/>
      <c r="BO20" s="626" t="s">
        <v>234</v>
      </c>
      <c r="BP20" s="626"/>
      <c r="BQ20" s="626"/>
      <c r="BR20" s="626"/>
      <c r="BS20" s="627" t="s">
        <v>133</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4904731</v>
      </c>
      <c r="CS20" s="624"/>
      <c r="CT20" s="624"/>
      <c r="CU20" s="624"/>
      <c r="CV20" s="624"/>
      <c r="CW20" s="624"/>
      <c r="CX20" s="624"/>
      <c r="CY20" s="625"/>
      <c r="CZ20" s="626">
        <v>100</v>
      </c>
      <c r="DA20" s="626"/>
      <c r="DB20" s="626"/>
      <c r="DC20" s="626"/>
      <c r="DD20" s="632">
        <v>921465</v>
      </c>
      <c r="DE20" s="624"/>
      <c r="DF20" s="624"/>
      <c r="DG20" s="624"/>
      <c r="DH20" s="624"/>
      <c r="DI20" s="624"/>
      <c r="DJ20" s="624"/>
      <c r="DK20" s="624"/>
      <c r="DL20" s="624"/>
      <c r="DM20" s="624"/>
      <c r="DN20" s="624"/>
      <c r="DO20" s="624"/>
      <c r="DP20" s="625"/>
      <c r="DQ20" s="632">
        <v>3380312</v>
      </c>
      <c r="DR20" s="624"/>
      <c r="DS20" s="624"/>
      <c r="DT20" s="624"/>
      <c r="DU20" s="624"/>
      <c r="DV20" s="624"/>
      <c r="DW20" s="624"/>
      <c r="DX20" s="624"/>
      <c r="DY20" s="624"/>
      <c r="DZ20" s="624"/>
      <c r="EA20" s="624"/>
      <c r="EB20" s="624"/>
      <c r="EC20" s="633"/>
    </row>
    <row r="21" spans="2:133" ht="11.25" customHeight="1" x14ac:dyDescent="0.2">
      <c r="B21" s="620" t="s">
        <v>284</v>
      </c>
      <c r="C21" s="621"/>
      <c r="D21" s="621"/>
      <c r="E21" s="621"/>
      <c r="F21" s="621"/>
      <c r="G21" s="621"/>
      <c r="H21" s="621"/>
      <c r="I21" s="621"/>
      <c r="J21" s="621"/>
      <c r="K21" s="621"/>
      <c r="L21" s="621"/>
      <c r="M21" s="621"/>
      <c r="N21" s="621"/>
      <c r="O21" s="621"/>
      <c r="P21" s="621"/>
      <c r="Q21" s="622"/>
      <c r="R21" s="623">
        <v>2447515</v>
      </c>
      <c r="S21" s="624"/>
      <c r="T21" s="624"/>
      <c r="U21" s="624"/>
      <c r="V21" s="624"/>
      <c r="W21" s="624"/>
      <c r="X21" s="624"/>
      <c r="Y21" s="625"/>
      <c r="Z21" s="626">
        <v>46.7</v>
      </c>
      <c r="AA21" s="626"/>
      <c r="AB21" s="626"/>
      <c r="AC21" s="626"/>
      <c r="AD21" s="627">
        <v>2279074</v>
      </c>
      <c r="AE21" s="627"/>
      <c r="AF21" s="627"/>
      <c r="AG21" s="627"/>
      <c r="AH21" s="627"/>
      <c r="AI21" s="627"/>
      <c r="AJ21" s="627"/>
      <c r="AK21" s="627"/>
      <c r="AL21" s="628">
        <v>75.8</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t="s">
        <v>133</v>
      </c>
      <c r="BH21" s="624"/>
      <c r="BI21" s="624"/>
      <c r="BJ21" s="624"/>
      <c r="BK21" s="624"/>
      <c r="BL21" s="624"/>
      <c r="BM21" s="624"/>
      <c r="BN21" s="625"/>
      <c r="BO21" s="626" t="s">
        <v>234</v>
      </c>
      <c r="BP21" s="626"/>
      <c r="BQ21" s="626"/>
      <c r="BR21" s="626"/>
      <c r="BS21" s="627" t="s">
        <v>144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286</v>
      </c>
      <c r="C22" s="621"/>
      <c r="D22" s="621"/>
      <c r="E22" s="621"/>
      <c r="F22" s="621"/>
      <c r="G22" s="621"/>
      <c r="H22" s="621"/>
      <c r="I22" s="621"/>
      <c r="J22" s="621"/>
      <c r="K22" s="621"/>
      <c r="L22" s="621"/>
      <c r="M22" s="621"/>
      <c r="N22" s="621"/>
      <c r="O22" s="621"/>
      <c r="P22" s="621"/>
      <c r="Q22" s="622"/>
      <c r="R22" s="623">
        <v>2279074</v>
      </c>
      <c r="S22" s="624"/>
      <c r="T22" s="624"/>
      <c r="U22" s="624"/>
      <c r="V22" s="624"/>
      <c r="W22" s="624"/>
      <c r="X22" s="624"/>
      <c r="Y22" s="625"/>
      <c r="Z22" s="626">
        <v>43.5</v>
      </c>
      <c r="AA22" s="626"/>
      <c r="AB22" s="626"/>
      <c r="AC22" s="626"/>
      <c r="AD22" s="627">
        <v>2279074</v>
      </c>
      <c r="AE22" s="627"/>
      <c r="AF22" s="627"/>
      <c r="AG22" s="627"/>
      <c r="AH22" s="627"/>
      <c r="AI22" s="627"/>
      <c r="AJ22" s="627"/>
      <c r="AK22" s="627"/>
      <c r="AL22" s="628">
        <v>75.8</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133</v>
      </c>
      <c r="BH22" s="624"/>
      <c r="BI22" s="624"/>
      <c r="BJ22" s="624"/>
      <c r="BK22" s="624"/>
      <c r="BL22" s="624"/>
      <c r="BM22" s="624"/>
      <c r="BN22" s="625"/>
      <c r="BO22" s="626" t="s">
        <v>133</v>
      </c>
      <c r="BP22" s="626"/>
      <c r="BQ22" s="626"/>
      <c r="BR22" s="626"/>
      <c r="BS22" s="627" t="s">
        <v>144</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289</v>
      </c>
      <c r="C23" s="621"/>
      <c r="D23" s="621"/>
      <c r="E23" s="621"/>
      <c r="F23" s="621"/>
      <c r="G23" s="621"/>
      <c r="H23" s="621"/>
      <c r="I23" s="621"/>
      <c r="J23" s="621"/>
      <c r="K23" s="621"/>
      <c r="L23" s="621"/>
      <c r="M23" s="621"/>
      <c r="N23" s="621"/>
      <c r="O23" s="621"/>
      <c r="P23" s="621"/>
      <c r="Q23" s="622"/>
      <c r="R23" s="623">
        <v>168393</v>
      </c>
      <c r="S23" s="624"/>
      <c r="T23" s="624"/>
      <c r="U23" s="624"/>
      <c r="V23" s="624"/>
      <c r="W23" s="624"/>
      <c r="X23" s="624"/>
      <c r="Y23" s="625"/>
      <c r="Z23" s="626">
        <v>3.2</v>
      </c>
      <c r="AA23" s="626"/>
      <c r="AB23" s="626"/>
      <c r="AC23" s="626"/>
      <c r="AD23" s="627" t="s">
        <v>234</v>
      </c>
      <c r="AE23" s="627"/>
      <c r="AF23" s="627"/>
      <c r="AG23" s="627"/>
      <c r="AH23" s="627"/>
      <c r="AI23" s="627"/>
      <c r="AJ23" s="627"/>
      <c r="AK23" s="627"/>
      <c r="AL23" s="628" t="s">
        <v>133</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t="s">
        <v>133</v>
      </c>
      <c r="BH23" s="624"/>
      <c r="BI23" s="624"/>
      <c r="BJ23" s="624"/>
      <c r="BK23" s="624"/>
      <c r="BL23" s="624"/>
      <c r="BM23" s="624"/>
      <c r="BN23" s="625"/>
      <c r="BO23" s="626" t="s">
        <v>133</v>
      </c>
      <c r="BP23" s="626"/>
      <c r="BQ23" s="626"/>
      <c r="BR23" s="626"/>
      <c r="BS23" s="627" t="s">
        <v>133</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0" t="s">
        <v>294</v>
      </c>
      <c r="DM23" s="651"/>
      <c r="DN23" s="651"/>
      <c r="DO23" s="651"/>
      <c r="DP23" s="651"/>
      <c r="DQ23" s="651"/>
      <c r="DR23" s="651"/>
      <c r="DS23" s="651"/>
      <c r="DT23" s="651"/>
      <c r="DU23" s="651"/>
      <c r="DV23" s="652"/>
      <c r="DW23" s="605" t="s">
        <v>295</v>
      </c>
      <c r="DX23" s="606"/>
      <c r="DY23" s="606"/>
      <c r="DZ23" s="606"/>
      <c r="EA23" s="606"/>
      <c r="EB23" s="606"/>
      <c r="EC23" s="607"/>
    </row>
    <row r="24" spans="2:133" ht="11.25" customHeight="1" x14ac:dyDescent="0.2">
      <c r="B24" s="620" t="s">
        <v>296</v>
      </c>
      <c r="C24" s="621"/>
      <c r="D24" s="621"/>
      <c r="E24" s="621"/>
      <c r="F24" s="621"/>
      <c r="G24" s="621"/>
      <c r="H24" s="621"/>
      <c r="I24" s="621"/>
      <c r="J24" s="621"/>
      <c r="K24" s="621"/>
      <c r="L24" s="621"/>
      <c r="M24" s="621"/>
      <c r="N24" s="621"/>
      <c r="O24" s="621"/>
      <c r="P24" s="621"/>
      <c r="Q24" s="622"/>
      <c r="R24" s="623">
        <v>48</v>
      </c>
      <c r="S24" s="624"/>
      <c r="T24" s="624"/>
      <c r="U24" s="624"/>
      <c r="V24" s="624"/>
      <c r="W24" s="624"/>
      <c r="X24" s="624"/>
      <c r="Y24" s="625"/>
      <c r="Z24" s="626">
        <v>0</v>
      </c>
      <c r="AA24" s="626"/>
      <c r="AB24" s="626"/>
      <c r="AC24" s="626"/>
      <c r="AD24" s="627" t="s">
        <v>133</v>
      </c>
      <c r="AE24" s="627"/>
      <c r="AF24" s="627"/>
      <c r="AG24" s="627"/>
      <c r="AH24" s="627"/>
      <c r="AI24" s="627"/>
      <c r="AJ24" s="627"/>
      <c r="AK24" s="627"/>
      <c r="AL24" s="628" t="s">
        <v>246</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144</v>
      </c>
      <c r="BH24" s="624"/>
      <c r="BI24" s="624"/>
      <c r="BJ24" s="624"/>
      <c r="BK24" s="624"/>
      <c r="BL24" s="624"/>
      <c r="BM24" s="624"/>
      <c r="BN24" s="625"/>
      <c r="BO24" s="626" t="s">
        <v>144</v>
      </c>
      <c r="BP24" s="626"/>
      <c r="BQ24" s="626"/>
      <c r="BR24" s="626"/>
      <c r="BS24" s="627" t="s">
        <v>246</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1872911</v>
      </c>
      <c r="CS24" s="613"/>
      <c r="CT24" s="613"/>
      <c r="CU24" s="613"/>
      <c r="CV24" s="613"/>
      <c r="CW24" s="613"/>
      <c r="CX24" s="613"/>
      <c r="CY24" s="614"/>
      <c r="CZ24" s="617">
        <v>38.200000000000003</v>
      </c>
      <c r="DA24" s="618"/>
      <c r="DB24" s="618"/>
      <c r="DC24" s="634"/>
      <c r="DD24" s="657">
        <v>1490393</v>
      </c>
      <c r="DE24" s="613"/>
      <c r="DF24" s="613"/>
      <c r="DG24" s="613"/>
      <c r="DH24" s="613"/>
      <c r="DI24" s="613"/>
      <c r="DJ24" s="613"/>
      <c r="DK24" s="614"/>
      <c r="DL24" s="657">
        <v>1408866</v>
      </c>
      <c r="DM24" s="613"/>
      <c r="DN24" s="613"/>
      <c r="DO24" s="613"/>
      <c r="DP24" s="613"/>
      <c r="DQ24" s="613"/>
      <c r="DR24" s="613"/>
      <c r="DS24" s="613"/>
      <c r="DT24" s="613"/>
      <c r="DU24" s="613"/>
      <c r="DV24" s="614"/>
      <c r="DW24" s="617">
        <v>46.5</v>
      </c>
      <c r="DX24" s="618"/>
      <c r="DY24" s="618"/>
      <c r="DZ24" s="618"/>
      <c r="EA24" s="618"/>
      <c r="EB24" s="618"/>
      <c r="EC24" s="619"/>
    </row>
    <row r="25" spans="2:133" ht="11.25" customHeight="1" x14ac:dyDescent="0.2">
      <c r="B25" s="620" t="s">
        <v>299</v>
      </c>
      <c r="C25" s="621"/>
      <c r="D25" s="621"/>
      <c r="E25" s="621"/>
      <c r="F25" s="621"/>
      <c r="G25" s="621"/>
      <c r="H25" s="621"/>
      <c r="I25" s="621"/>
      <c r="J25" s="621"/>
      <c r="K25" s="621"/>
      <c r="L25" s="621"/>
      <c r="M25" s="621"/>
      <c r="N25" s="621"/>
      <c r="O25" s="621"/>
      <c r="P25" s="621"/>
      <c r="Q25" s="622"/>
      <c r="R25" s="623">
        <v>3149951</v>
      </c>
      <c r="S25" s="624"/>
      <c r="T25" s="624"/>
      <c r="U25" s="624"/>
      <c r="V25" s="624"/>
      <c r="W25" s="624"/>
      <c r="X25" s="624"/>
      <c r="Y25" s="625"/>
      <c r="Z25" s="626">
        <v>60.1</v>
      </c>
      <c r="AA25" s="626"/>
      <c r="AB25" s="626"/>
      <c r="AC25" s="626"/>
      <c r="AD25" s="627">
        <v>2981510</v>
      </c>
      <c r="AE25" s="627"/>
      <c r="AF25" s="627"/>
      <c r="AG25" s="627"/>
      <c r="AH25" s="627"/>
      <c r="AI25" s="627"/>
      <c r="AJ25" s="627"/>
      <c r="AK25" s="627"/>
      <c r="AL25" s="628">
        <v>99.2</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234</v>
      </c>
      <c r="BH25" s="624"/>
      <c r="BI25" s="624"/>
      <c r="BJ25" s="624"/>
      <c r="BK25" s="624"/>
      <c r="BL25" s="624"/>
      <c r="BM25" s="624"/>
      <c r="BN25" s="625"/>
      <c r="BO25" s="626" t="s">
        <v>246</v>
      </c>
      <c r="BP25" s="626"/>
      <c r="BQ25" s="626"/>
      <c r="BR25" s="626"/>
      <c r="BS25" s="627" t="s">
        <v>133</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815797</v>
      </c>
      <c r="CS25" s="653"/>
      <c r="CT25" s="653"/>
      <c r="CU25" s="653"/>
      <c r="CV25" s="653"/>
      <c r="CW25" s="653"/>
      <c r="CX25" s="653"/>
      <c r="CY25" s="654"/>
      <c r="CZ25" s="628">
        <v>16.600000000000001</v>
      </c>
      <c r="DA25" s="655"/>
      <c r="DB25" s="655"/>
      <c r="DC25" s="658"/>
      <c r="DD25" s="632">
        <v>762918</v>
      </c>
      <c r="DE25" s="653"/>
      <c r="DF25" s="653"/>
      <c r="DG25" s="653"/>
      <c r="DH25" s="653"/>
      <c r="DI25" s="653"/>
      <c r="DJ25" s="653"/>
      <c r="DK25" s="654"/>
      <c r="DL25" s="632">
        <v>748712</v>
      </c>
      <c r="DM25" s="653"/>
      <c r="DN25" s="653"/>
      <c r="DO25" s="653"/>
      <c r="DP25" s="653"/>
      <c r="DQ25" s="653"/>
      <c r="DR25" s="653"/>
      <c r="DS25" s="653"/>
      <c r="DT25" s="653"/>
      <c r="DU25" s="653"/>
      <c r="DV25" s="654"/>
      <c r="DW25" s="628">
        <v>24.7</v>
      </c>
      <c r="DX25" s="655"/>
      <c r="DY25" s="655"/>
      <c r="DZ25" s="655"/>
      <c r="EA25" s="655"/>
      <c r="EB25" s="655"/>
      <c r="EC25" s="656"/>
    </row>
    <row r="26" spans="2:133" ht="11.25" customHeight="1" x14ac:dyDescent="0.2">
      <c r="B26" s="620" t="s">
        <v>302</v>
      </c>
      <c r="C26" s="621"/>
      <c r="D26" s="621"/>
      <c r="E26" s="621"/>
      <c r="F26" s="621"/>
      <c r="G26" s="621"/>
      <c r="H26" s="621"/>
      <c r="I26" s="621"/>
      <c r="J26" s="621"/>
      <c r="K26" s="621"/>
      <c r="L26" s="621"/>
      <c r="M26" s="621"/>
      <c r="N26" s="621"/>
      <c r="O26" s="621"/>
      <c r="P26" s="621"/>
      <c r="Q26" s="622"/>
      <c r="R26" s="623" t="s">
        <v>234</v>
      </c>
      <c r="S26" s="624"/>
      <c r="T26" s="624"/>
      <c r="U26" s="624"/>
      <c r="V26" s="624"/>
      <c r="W26" s="624"/>
      <c r="X26" s="624"/>
      <c r="Y26" s="625"/>
      <c r="Z26" s="626" t="s">
        <v>133</v>
      </c>
      <c r="AA26" s="626"/>
      <c r="AB26" s="626"/>
      <c r="AC26" s="626"/>
      <c r="AD26" s="627" t="s">
        <v>246</v>
      </c>
      <c r="AE26" s="627"/>
      <c r="AF26" s="627"/>
      <c r="AG26" s="627"/>
      <c r="AH26" s="627"/>
      <c r="AI26" s="627"/>
      <c r="AJ26" s="627"/>
      <c r="AK26" s="627"/>
      <c r="AL26" s="628" t="s">
        <v>246</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133</v>
      </c>
      <c r="BH26" s="624"/>
      <c r="BI26" s="624"/>
      <c r="BJ26" s="624"/>
      <c r="BK26" s="624"/>
      <c r="BL26" s="624"/>
      <c r="BM26" s="624"/>
      <c r="BN26" s="625"/>
      <c r="BO26" s="626" t="s">
        <v>234</v>
      </c>
      <c r="BP26" s="626"/>
      <c r="BQ26" s="626"/>
      <c r="BR26" s="626"/>
      <c r="BS26" s="627" t="s">
        <v>133</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409438</v>
      </c>
      <c r="CS26" s="624"/>
      <c r="CT26" s="624"/>
      <c r="CU26" s="624"/>
      <c r="CV26" s="624"/>
      <c r="CW26" s="624"/>
      <c r="CX26" s="624"/>
      <c r="CY26" s="625"/>
      <c r="CZ26" s="628">
        <v>8.3000000000000007</v>
      </c>
      <c r="DA26" s="655"/>
      <c r="DB26" s="655"/>
      <c r="DC26" s="658"/>
      <c r="DD26" s="632">
        <v>395404</v>
      </c>
      <c r="DE26" s="624"/>
      <c r="DF26" s="624"/>
      <c r="DG26" s="624"/>
      <c r="DH26" s="624"/>
      <c r="DI26" s="624"/>
      <c r="DJ26" s="624"/>
      <c r="DK26" s="625"/>
      <c r="DL26" s="632" t="s">
        <v>234</v>
      </c>
      <c r="DM26" s="624"/>
      <c r="DN26" s="624"/>
      <c r="DO26" s="624"/>
      <c r="DP26" s="624"/>
      <c r="DQ26" s="624"/>
      <c r="DR26" s="624"/>
      <c r="DS26" s="624"/>
      <c r="DT26" s="624"/>
      <c r="DU26" s="624"/>
      <c r="DV26" s="625"/>
      <c r="DW26" s="628" t="s">
        <v>234</v>
      </c>
      <c r="DX26" s="655"/>
      <c r="DY26" s="655"/>
      <c r="DZ26" s="655"/>
      <c r="EA26" s="655"/>
      <c r="EB26" s="655"/>
      <c r="EC26" s="656"/>
    </row>
    <row r="27" spans="2:133" ht="11.25" customHeight="1" x14ac:dyDescent="0.2">
      <c r="B27" s="620" t="s">
        <v>305</v>
      </c>
      <c r="C27" s="621"/>
      <c r="D27" s="621"/>
      <c r="E27" s="621"/>
      <c r="F27" s="621"/>
      <c r="G27" s="621"/>
      <c r="H27" s="621"/>
      <c r="I27" s="621"/>
      <c r="J27" s="621"/>
      <c r="K27" s="621"/>
      <c r="L27" s="621"/>
      <c r="M27" s="621"/>
      <c r="N27" s="621"/>
      <c r="O27" s="621"/>
      <c r="P27" s="621"/>
      <c r="Q27" s="622"/>
      <c r="R27" s="623">
        <v>9224</v>
      </c>
      <c r="S27" s="624"/>
      <c r="T27" s="624"/>
      <c r="U27" s="624"/>
      <c r="V27" s="624"/>
      <c r="W27" s="624"/>
      <c r="X27" s="624"/>
      <c r="Y27" s="625"/>
      <c r="Z27" s="626">
        <v>0.2</v>
      </c>
      <c r="AA27" s="626"/>
      <c r="AB27" s="626"/>
      <c r="AC27" s="626"/>
      <c r="AD27" s="627" t="s">
        <v>246</v>
      </c>
      <c r="AE27" s="627"/>
      <c r="AF27" s="627"/>
      <c r="AG27" s="627"/>
      <c r="AH27" s="627"/>
      <c r="AI27" s="627"/>
      <c r="AJ27" s="627"/>
      <c r="AK27" s="627"/>
      <c r="AL27" s="628" t="s">
        <v>234</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491335</v>
      </c>
      <c r="BH27" s="624"/>
      <c r="BI27" s="624"/>
      <c r="BJ27" s="624"/>
      <c r="BK27" s="624"/>
      <c r="BL27" s="624"/>
      <c r="BM27" s="624"/>
      <c r="BN27" s="625"/>
      <c r="BO27" s="626">
        <v>100</v>
      </c>
      <c r="BP27" s="626"/>
      <c r="BQ27" s="626"/>
      <c r="BR27" s="626"/>
      <c r="BS27" s="627" t="s">
        <v>234</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537243</v>
      </c>
      <c r="CS27" s="653"/>
      <c r="CT27" s="653"/>
      <c r="CU27" s="653"/>
      <c r="CV27" s="653"/>
      <c r="CW27" s="653"/>
      <c r="CX27" s="653"/>
      <c r="CY27" s="654"/>
      <c r="CZ27" s="628">
        <v>11</v>
      </c>
      <c r="DA27" s="655"/>
      <c r="DB27" s="655"/>
      <c r="DC27" s="658"/>
      <c r="DD27" s="632">
        <v>214286</v>
      </c>
      <c r="DE27" s="653"/>
      <c r="DF27" s="653"/>
      <c r="DG27" s="653"/>
      <c r="DH27" s="653"/>
      <c r="DI27" s="653"/>
      <c r="DJ27" s="653"/>
      <c r="DK27" s="654"/>
      <c r="DL27" s="632">
        <v>146965</v>
      </c>
      <c r="DM27" s="653"/>
      <c r="DN27" s="653"/>
      <c r="DO27" s="653"/>
      <c r="DP27" s="653"/>
      <c r="DQ27" s="653"/>
      <c r="DR27" s="653"/>
      <c r="DS27" s="653"/>
      <c r="DT27" s="653"/>
      <c r="DU27" s="653"/>
      <c r="DV27" s="654"/>
      <c r="DW27" s="628">
        <v>4.8</v>
      </c>
      <c r="DX27" s="655"/>
      <c r="DY27" s="655"/>
      <c r="DZ27" s="655"/>
      <c r="EA27" s="655"/>
      <c r="EB27" s="655"/>
      <c r="EC27" s="656"/>
    </row>
    <row r="28" spans="2:133" ht="11.25" customHeight="1" x14ac:dyDescent="0.2">
      <c r="B28" s="620" t="s">
        <v>308</v>
      </c>
      <c r="C28" s="621"/>
      <c r="D28" s="621"/>
      <c r="E28" s="621"/>
      <c r="F28" s="621"/>
      <c r="G28" s="621"/>
      <c r="H28" s="621"/>
      <c r="I28" s="621"/>
      <c r="J28" s="621"/>
      <c r="K28" s="621"/>
      <c r="L28" s="621"/>
      <c r="M28" s="621"/>
      <c r="N28" s="621"/>
      <c r="O28" s="621"/>
      <c r="P28" s="621"/>
      <c r="Q28" s="622"/>
      <c r="R28" s="623">
        <v>63655</v>
      </c>
      <c r="S28" s="624"/>
      <c r="T28" s="624"/>
      <c r="U28" s="624"/>
      <c r="V28" s="624"/>
      <c r="W28" s="624"/>
      <c r="X28" s="624"/>
      <c r="Y28" s="625"/>
      <c r="Z28" s="626">
        <v>1.2</v>
      </c>
      <c r="AA28" s="626"/>
      <c r="AB28" s="626"/>
      <c r="AC28" s="626"/>
      <c r="AD28" s="627">
        <v>18670</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519871</v>
      </c>
      <c r="CS28" s="624"/>
      <c r="CT28" s="624"/>
      <c r="CU28" s="624"/>
      <c r="CV28" s="624"/>
      <c r="CW28" s="624"/>
      <c r="CX28" s="624"/>
      <c r="CY28" s="625"/>
      <c r="CZ28" s="628">
        <v>10.6</v>
      </c>
      <c r="DA28" s="655"/>
      <c r="DB28" s="655"/>
      <c r="DC28" s="658"/>
      <c r="DD28" s="632">
        <v>513189</v>
      </c>
      <c r="DE28" s="624"/>
      <c r="DF28" s="624"/>
      <c r="DG28" s="624"/>
      <c r="DH28" s="624"/>
      <c r="DI28" s="624"/>
      <c r="DJ28" s="624"/>
      <c r="DK28" s="625"/>
      <c r="DL28" s="632">
        <v>513189</v>
      </c>
      <c r="DM28" s="624"/>
      <c r="DN28" s="624"/>
      <c r="DO28" s="624"/>
      <c r="DP28" s="624"/>
      <c r="DQ28" s="624"/>
      <c r="DR28" s="624"/>
      <c r="DS28" s="624"/>
      <c r="DT28" s="624"/>
      <c r="DU28" s="624"/>
      <c r="DV28" s="625"/>
      <c r="DW28" s="628">
        <v>16.899999999999999</v>
      </c>
      <c r="DX28" s="655"/>
      <c r="DY28" s="655"/>
      <c r="DZ28" s="655"/>
      <c r="EA28" s="655"/>
      <c r="EB28" s="655"/>
      <c r="EC28" s="656"/>
    </row>
    <row r="29" spans="2:133" ht="11.25" customHeight="1" x14ac:dyDescent="0.2">
      <c r="B29" s="620" t="s">
        <v>310</v>
      </c>
      <c r="C29" s="621"/>
      <c r="D29" s="621"/>
      <c r="E29" s="621"/>
      <c r="F29" s="621"/>
      <c r="G29" s="621"/>
      <c r="H29" s="621"/>
      <c r="I29" s="621"/>
      <c r="J29" s="621"/>
      <c r="K29" s="621"/>
      <c r="L29" s="621"/>
      <c r="M29" s="621"/>
      <c r="N29" s="621"/>
      <c r="O29" s="621"/>
      <c r="P29" s="621"/>
      <c r="Q29" s="622"/>
      <c r="R29" s="623">
        <v>3111</v>
      </c>
      <c r="S29" s="624"/>
      <c r="T29" s="624"/>
      <c r="U29" s="624"/>
      <c r="V29" s="624"/>
      <c r="W29" s="624"/>
      <c r="X29" s="624"/>
      <c r="Y29" s="625"/>
      <c r="Z29" s="626">
        <v>0.1</v>
      </c>
      <c r="AA29" s="626"/>
      <c r="AB29" s="626"/>
      <c r="AC29" s="626"/>
      <c r="AD29" s="627" t="s">
        <v>234</v>
      </c>
      <c r="AE29" s="627"/>
      <c r="AF29" s="627"/>
      <c r="AG29" s="627"/>
      <c r="AH29" s="627"/>
      <c r="AI29" s="627"/>
      <c r="AJ29" s="627"/>
      <c r="AK29" s="627"/>
      <c r="AL29" s="628" t="s">
        <v>133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311</v>
      </c>
      <c r="CE29" s="662"/>
      <c r="CF29" s="620" t="s">
        <v>312</v>
      </c>
      <c r="CG29" s="621"/>
      <c r="CH29" s="621"/>
      <c r="CI29" s="621"/>
      <c r="CJ29" s="621"/>
      <c r="CK29" s="621"/>
      <c r="CL29" s="621"/>
      <c r="CM29" s="621"/>
      <c r="CN29" s="621"/>
      <c r="CO29" s="621"/>
      <c r="CP29" s="621"/>
      <c r="CQ29" s="622"/>
      <c r="CR29" s="623">
        <v>519871</v>
      </c>
      <c r="CS29" s="653"/>
      <c r="CT29" s="653"/>
      <c r="CU29" s="653"/>
      <c r="CV29" s="653"/>
      <c r="CW29" s="653"/>
      <c r="CX29" s="653"/>
      <c r="CY29" s="654"/>
      <c r="CZ29" s="628">
        <v>10.6</v>
      </c>
      <c r="DA29" s="655"/>
      <c r="DB29" s="655"/>
      <c r="DC29" s="658"/>
      <c r="DD29" s="632">
        <v>513189</v>
      </c>
      <c r="DE29" s="653"/>
      <c r="DF29" s="653"/>
      <c r="DG29" s="653"/>
      <c r="DH29" s="653"/>
      <c r="DI29" s="653"/>
      <c r="DJ29" s="653"/>
      <c r="DK29" s="654"/>
      <c r="DL29" s="632">
        <v>513189</v>
      </c>
      <c r="DM29" s="653"/>
      <c r="DN29" s="653"/>
      <c r="DO29" s="653"/>
      <c r="DP29" s="653"/>
      <c r="DQ29" s="653"/>
      <c r="DR29" s="653"/>
      <c r="DS29" s="653"/>
      <c r="DT29" s="653"/>
      <c r="DU29" s="653"/>
      <c r="DV29" s="654"/>
      <c r="DW29" s="628">
        <v>16.899999999999999</v>
      </c>
      <c r="DX29" s="655"/>
      <c r="DY29" s="655"/>
      <c r="DZ29" s="655"/>
      <c r="EA29" s="655"/>
      <c r="EB29" s="655"/>
      <c r="EC29" s="656"/>
    </row>
    <row r="30" spans="2:133" ht="11.25" customHeight="1" x14ac:dyDescent="0.2">
      <c r="B30" s="620" t="s">
        <v>313</v>
      </c>
      <c r="C30" s="621"/>
      <c r="D30" s="621"/>
      <c r="E30" s="621"/>
      <c r="F30" s="621"/>
      <c r="G30" s="621"/>
      <c r="H30" s="621"/>
      <c r="I30" s="621"/>
      <c r="J30" s="621"/>
      <c r="K30" s="621"/>
      <c r="L30" s="621"/>
      <c r="M30" s="621"/>
      <c r="N30" s="621"/>
      <c r="O30" s="621"/>
      <c r="P30" s="621"/>
      <c r="Q30" s="622"/>
      <c r="R30" s="623">
        <v>555456</v>
      </c>
      <c r="S30" s="624"/>
      <c r="T30" s="624"/>
      <c r="U30" s="624"/>
      <c r="V30" s="624"/>
      <c r="W30" s="624"/>
      <c r="X30" s="624"/>
      <c r="Y30" s="625"/>
      <c r="Z30" s="626">
        <v>10.6</v>
      </c>
      <c r="AA30" s="626"/>
      <c r="AB30" s="626"/>
      <c r="AC30" s="626"/>
      <c r="AD30" s="627" t="s">
        <v>234</v>
      </c>
      <c r="AE30" s="627"/>
      <c r="AF30" s="627"/>
      <c r="AG30" s="627"/>
      <c r="AH30" s="627"/>
      <c r="AI30" s="627"/>
      <c r="AJ30" s="627"/>
      <c r="AK30" s="627"/>
      <c r="AL30" s="628" t="s">
        <v>234</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505520</v>
      </c>
      <c r="CS30" s="624"/>
      <c r="CT30" s="624"/>
      <c r="CU30" s="624"/>
      <c r="CV30" s="624"/>
      <c r="CW30" s="624"/>
      <c r="CX30" s="624"/>
      <c r="CY30" s="625"/>
      <c r="CZ30" s="628">
        <v>10.3</v>
      </c>
      <c r="DA30" s="655"/>
      <c r="DB30" s="655"/>
      <c r="DC30" s="658"/>
      <c r="DD30" s="632">
        <v>499566</v>
      </c>
      <c r="DE30" s="624"/>
      <c r="DF30" s="624"/>
      <c r="DG30" s="624"/>
      <c r="DH30" s="624"/>
      <c r="DI30" s="624"/>
      <c r="DJ30" s="624"/>
      <c r="DK30" s="625"/>
      <c r="DL30" s="632">
        <v>499566</v>
      </c>
      <c r="DM30" s="624"/>
      <c r="DN30" s="624"/>
      <c r="DO30" s="624"/>
      <c r="DP30" s="624"/>
      <c r="DQ30" s="624"/>
      <c r="DR30" s="624"/>
      <c r="DS30" s="624"/>
      <c r="DT30" s="624"/>
      <c r="DU30" s="624"/>
      <c r="DV30" s="625"/>
      <c r="DW30" s="628">
        <v>16.5</v>
      </c>
      <c r="DX30" s="655"/>
      <c r="DY30" s="655"/>
      <c r="DZ30" s="655"/>
      <c r="EA30" s="655"/>
      <c r="EB30" s="655"/>
      <c r="EC30" s="656"/>
    </row>
    <row r="31" spans="2:133" ht="11.25" customHeight="1" x14ac:dyDescent="0.2">
      <c r="B31" s="636" t="s">
        <v>317</v>
      </c>
      <c r="C31" s="637"/>
      <c r="D31" s="637"/>
      <c r="E31" s="637"/>
      <c r="F31" s="637"/>
      <c r="G31" s="637"/>
      <c r="H31" s="637"/>
      <c r="I31" s="637"/>
      <c r="J31" s="637"/>
      <c r="K31" s="637"/>
      <c r="L31" s="637"/>
      <c r="M31" s="637"/>
      <c r="N31" s="637"/>
      <c r="O31" s="637"/>
      <c r="P31" s="637"/>
      <c r="Q31" s="638"/>
      <c r="R31" s="623" t="s">
        <v>144</v>
      </c>
      <c r="S31" s="624"/>
      <c r="T31" s="624"/>
      <c r="U31" s="624"/>
      <c r="V31" s="624"/>
      <c r="W31" s="624"/>
      <c r="X31" s="624"/>
      <c r="Y31" s="625"/>
      <c r="Z31" s="626" t="s">
        <v>234</v>
      </c>
      <c r="AA31" s="626"/>
      <c r="AB31" s="626"/>
      <c r="AC31" s="626"/>
      <c r="AD31" s="627" t="s">
        <v>234</v>
      </c>
      <c r="AE31" s="627"/>
      <c r="AF31" s="627"/>
      <c r="AG31" s="627"/>
      <c r="AH31" s="627"/>
      <c r="AI31" s="627"/>
      <c r="AJ31" s="627"/>
      <c r="AK31" s="627"/>
      <c r="AL31" s="628" t="s">
        <v>234</v>
      </c>
      <c r="AM31" s="629"/>
      <c r="AN31" s="629"/>
      <c r="AO31" s="630"/>
      <c r="AP31" s="671" t="s">
        <v>318</v>
      </c>
      <c r="AQ31" s="672"/>
      <c r="AR31" s="672"/>
      <c r="AS31" s="672"/>
      <c r="AT31" s="677" t="s">
        <v>319</v>
      </c>
      <c r="AU31" s="218"/>
      <c r="AV31" s="218"/>
      <c r="AW31" s="218"/>
      <c r="AX31" s="609" t="s">
        <v>193</v>
      </c>
      <c r="AY31" s="610"/>
      <c r="AZ31" s="610"/>
      <c r="BA31" s="610"/>
      <c r="BB31" s="610"/>
      <c r="BC31" s="610"/>
      <c r="BD31" s="610"/>
      <c r="BE31" s="610"/>
      <c r="BF31" s="611"/>
      <c r="BG31" s="670">
        <v>99.6</v>
      </c>
      <c r="BH31" s="667"/>
      <c r="BI31" s="667"/>
      <c r="BJ31" s="667"/>
      <c r="BK31" s="667"/>
      <c r="BL31" s="667"/>
      <c r="BM31" s="618">
        <v>98.7</v>
      </c>
      <c r="BN31" s="667"/>
      <c r="BO31" s="667"/>
      <c r="BP31" s="667"/>
      <c r="BQ31" s="668"/>
      <c r="BR31" s="670">
        <v>99.7</v>
      </c>
      <c r="BS31" s="667"/>
      <c r="BT31" s="667"/>
      <c r="BU31" s="667"/>
      <c r="BV31" s="667"/>
      <c r="BW31" s="667"/>
      <c r="BX31" s="618">
        <v>97.8</v>
      </c>
      <c r="BY31" s="667"/>
      <c r="BZ31" s="667"/>
      <c r="CA31" s="667"/>
      <c r="CB31" s="668"/>
      <c r="CD31" s="663"/>
      <c r="CE31" s="664"/>
      <c r="CF31" s="620" t="s">
        <v>320</v>
      </c>
      <c r="CG31" s="621"/>
      <c r="CH31" s="621"/>
      <c r="CI31" s="621"/>
      <c r="CJ31" s="621"/>
      <c r="CK31" s="621"/>
      <c r="CL31" s="621"/>
      <c r="CM31" s="621"/>
      <c r="CN31" s="621"/>
      <c r="CO31" s="621"/>
      <c r="CP31" s="621"/>
      <c r="CQ31" s="622"/>
      <c r="CR31" s="623">
        <v>14351</v>
      </c>
      <c r="CS31" s="653"/>
      <c r="CT31" s="653"/>
      <c r="CU31" s="653"/>
      <c r="CV31" s="653"/>
      <c r="CW31" s="653"/>
      <c r="CX31" s="653"/>
      <c r="CY31" s="654"/>
      <c r="CZ31" s="628">
        <v>0.3</v>
      </c>
      <c r="DA31" s="655"/>
      <c r="DB31" s="655"/>
      <c r="DC31" s="658"/>
      <c r="DD31" s="632">
        <v>13623</v>
      </c>
      <c r="DE31" s="653"/>
      <c r="DF31" s="653"/>
      <c r="DG31" s="653"/>
      <c r="DH31" s="653"/>
      <c r="DI31" s="653"/>
      <c r="DJ31" s="653"/>
      <c r="DK31" s="654"/>
      <c r="DL31" s="632">
        <v>13623</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321</v>
      </c>
      <c r="C32" s="621"/>
      <c r="D32" s="621"/>
      <c r="E32" s="621"/>
      <c r="F32" s="621"/>
      <c r="G32" s="621"/>
      <c r="H32" s="621"/>
      <c r="I32" s="621"/>
      <c r="J32" s="621"/>
      <c r="K32" s="621"/>
      <c r="L32" s="621"/>
      <c r="M32" s="621"/>
      <c r="N32" s="621"/>
      <c r="O32" s="621"/>
      <c r="P32" s="621"/>
      <c r="Q32" s="622"/>
      <c r="R32" s="623">
        <v>223515</v>
      </c>
      <c r="S32" s="624"/>
      <c r="T32" s="624"/>
      <c r="U32" s="624"/>
      <c r="V32" s="624"/>
      <c r="W32" s="624"/>
      <c r="X32" s="624"/>
      <c r="Y32" s="625"/>
      <c r="Z32" s="626">
        <v>4.3</v>
      </c>
      <c r="AA32" s="626"/>
      <c r="AB32" s="626"/>
      <c r="AC32" s="626"/>
      <c r="AD32" s="627" t="s">
        <v>234</v>
      </c>
      <c r="AE32" s="627"/>
      <c r="AF32" s="627"/>
      <c r="AG32" s="627"/>
      <c r="AH32" s="627"/>
      <c r="AI32" s="627"/>
      <c r="AJ32" s="627"/>
      <c r="AK32" s="627"/>
      <c r="AL32" s="628" t="s">
        <v>234</v>
      </c>
      <c r="AM32" s="629"/>
      <c r="AN32" s="629"/>
      <c r="AO32" s="630"/>
      <c r="AP32" s="673"/>
      <c r="AQ32" s="674"/>
      <c r="AR32" s="674"/>
      <c r="AS32" s="674"/>
      <c r="AT32" s="678"/>
      <c r="AU32" s="214" t="s">
        <v>322</v>
      </c>
      <c r="AX32" s="620" t="s">
        <v>323</v>
      </c>
      <c r="AY32" s="621"/>
      <c r="AZ32" s="621"/>
      <c r="BA32" s="621"/>
      <c r="BB32" s="621"/>
      <c r="BC32" s="621"/>
      <c r="BD32" s="621"/>
      <c r="BE32" s="621"/>
      <c r="BF32" s="622"/>
      <c r="BG32" s="680">
        <v>99.4</v>
      </c>
      <c r="BH32" s="653"/>
      <c r="BI32" s="653"/>
      <c r="BJ32" s="653"/>
      <c r="BK32" s="653"/>
      <c r="BL32" s="653"/>
      <c r="BM32" s="629">
        <v>98.5</v>
      </c>
      <c r="BN32" s="653"/>
      <c r="BO32" s="653"/>
      <c r="BP32" s="653"/>
      <c r="BQ32" s="669"/>
      <c r="BR32" s="680">
        <v>99.7</v>
      </c>
      <c r="BS32" s="653"/>
      <c r="BT32" s="653"/>
      <c r="BU32" s="653"/>
      <c r="BV32" s="653"/>
      <c r="BW32" s="653"/>
      <c r="BX32" s="629">
        <v>98.5</v>
      </c>
      <c r="BY32" s="653"/>
      <c r="BZ32" s="653"/>
      <c r="CA32" s="653"/>
      <c r="CB32" s="669"/>
      <c r="CD32" s="665"/>
      <c r="CE32" s="666"/>
      <c r="CF32" s="620" t="s">
        <v>324</v>
      </c>
      <c r="CG32" s="621"/>
      <c r="CH32" s="621"/>
      <c r="CI32" s="621"/>
      <c r="CJ32" s="621"/>
      <c r="CK32" s="621"/>
      <c r="CL32" s="621"/>
      <c r="CM32" s="621"/>
      <c r="CN32" s="621"/>
      <c r="CO32" s="621"/>
      <c r="CP32" s="621"/>
      <c r="CQ32" s="622"/>
      <c r="CR32" s="623" t="s">
        <v>234</v>
      </c>
      <c r="CS32" s="624"/>
      <c r="CT32" s="624"/>
      <c r="CU32" s="624"/>
      <c r="CV32" s="624"/>
      <c r="CW32" s="624"/>
      <c r="CX32" s="624"/>
      <c r="CY32" s="625"/>
      <c r="CZ32" s="628" t="s">
        <v>133</v>
      </c>
      <c r="DA32" s="655"/>
      <c r="DB32" s="655"/>
      <c r="DC32" s="658"/>
      <c r="DD32" s="632" t="s">
        <v>234</v>
      </c>
      <c r="DE32" s="624"/>
      <c r="DF32" s="624"/>
      <c r="DG32" s="624"/>
      <c r="DH32" s="624"/>
      <c r="DI32" s="624"/>
      <c r="DJ32" s="624"/>
      <c r="DK32" s="625"/>
      <c r="DL32" s="632" t="s">
        <v>133</v>
      </c>
      <c r="DM32" s="624"/>
      <c r="DN32" s="624"/>
      <c r="DO32" s="624"/>
      <c r="DP32" s="624"/>
      <c r="DQ32" s="624"/>
      <c r="DR32" s="624"/>
      <c r="DS32" s="624"/>
      <c r="DT32" s="624"/>
      <c r="DU32" s="624"/>
      <c r="DV32" s="625"/>
      <c r="DW32" s="628" t="s">
        <v>234</v>
      </c>
      <c r="DX32" s="655"/>
      <c r="DY32" s="655"/>
      <c r="DZ32" s="655"/>
      <c r="EA32" s="655"/>
      <c r="EB32" s="655"/>
      <c r="EC32" s="656"/>
    </row>
    <row r="33" spans="2:133" ht="11.25" customHeight="1" x14ac:dyDescent="0.2">
      <c r="B33" s="620" t="s">
        <v>325</v>
      </c>
      <c r="C33" s="621"/>
      <c r="D33" s="621"/>
      <c r="E33" s="621"/>
      <c r="F33" s="621"/>
      <c r="G33" s="621"/>
      <c r="H33" s="621"/>
      <c r="I33" s="621"/>
      <c r="J33" s="621"/>
      <c r="K33" s="621"/>
      <c r="L33" s="621"/>
      <c r="M33" s="621"/>
      <c r="N33" s="621"/>
      <c r="O33" s="621"/>
      <c r="P33" s="621"/>
      <c r="Q33" s="622"/>
      <c r="R33" s="623">
        <v>4476</v>
      </c>
      <c r="S33" s="624"/>
      <c r="T33" s="624"/>
      <c r="U33" s="624"/>
      <c r="V33" s="624"/>
      <c r="W33" s="624"/>
      <c r="X33" s="624"/>
      <c r="Y33" s="625"/>
      <c r="Z33" s="626">
        <v>0.1</v>
      </c>
      <c r="AA33" s="626"/>
      <c r="AB33" s="626"/>
      <c r="AC33" s="626"/>
      <c r="AD33" s="627">
        <v>3024</v>
      </c>
      <c r="AE33" s="627"/>
      <c r="AF33" s="627"/>
      <c r="AG33" s="627"/>
      <c r="AH33" s="627"/>
      <c r="AI33" s="627"/>
      <c r="AJ33" s="627"/>
      <c r="AK33" s="627"/>
      <c r="AL33" s="628">
        <v>0.1</v>
      </c>
      <c r="AM33" s="629"/>
      <c r="AN33" s="629"/>
      <c r="AO33" s="630"/>
      <c r="AP33" s="675"/>
      <c r="AQ33" s="676"/>
      <c r="AR33" s="676"/>
      <c r="AS33" s="676"/>
      <c r="AT33" s="679"/>
      <c r="AU33" s="219"/>
      <c r="AV33" s="219"/>
      <c r="AW33" s="219"/>
      <c r="AX33" s="644" t="s">
        <v>326</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99.7</v>
      </c>
      <c r="BS33" s="682"/>
      <c r="BT33" s="682"/>
      <c r="BU33" s="682"/>
      <c r="BV33" s="682"/>
      <c r="BW33" s="682"/>
      <c r="BX33" s="683">
        <v>96.7</v>
      </c>
      <c r="BY33" s="682"/>
      <c r="BZ33" s="682"/>
      <c r="CA33" s="682"/>
      <c r="CB33" s="684"/>
      <c r="CD33" s="620" t="s">
        <v>327</v>
      </c>
      <c r="CE33" s="621"/>
      <c r="CF33" s="621"/>
      <c r="CG33" s="621"/>
      <c r="CH33" s="621"/>
      <c r="CI33" s="621"/>
      <c r="CJ33" s="621"/>
      <c r="CK33" s="621"/>
      <c r="CL33" s="621"/>
      <c r="CM33" s="621"/>
      <c r="CN33" s="621"/>
      <c r="CO33" s="621"/>
      <c r="CP33" s="621"/>
      <c r="CQ33" s="622"/>
      <c r="CR33" s="623">
        <v>1947388</v>
      </c>
      <c r="CS33" s="653"/>
      <c r="CT33" s="653"/>
      <c r="CU33" s="653"/>
      <c r="CV33" s="653"/>
      <c r="CW33" s="653"/>
      <c r="CX33" s="653"/>
      <c r="CY33" s="654"/>
      <c r="CZ33" s="628">
        <v>39.700000000000003</v>
      </c>
      <c r="DA33" s="655"/>
      <c r="DB33" s="655"/>
      <c r="DC33" s="658"/>
      <c r="DD33" s="632">
        <v>1675663</v>
      </c>
      <c r="DE33" s="653"/>
      <c r="DF33" s="653"/>
      <c r="DG33" s="653"/>
      <c r="DH33" s="653"/>
      <c r="DI33" s="653"/>
      <c r="DJ33" s="653"/>
      <c r="DK33" s="654"/>
      <c r="DL33" s="632">
        <v>1214890</v>
      </c>
      <c r="DM33" s="653"/>
      <c r="DN33" s="653"/>
      <c r="DO33" s="653"/>
      <c r="DP33" s="653"/>
      <c r="DQ33" s="653"/>
      <c r="DR33" s="653"/>
      <c r="DS33" s="653"/>
      <c r="DT33" s="653"/>
      <c r="DU33" s="653"/>
      <c r="DV33" s="654"/>
      <c r="DW33" s="628">
        <v>40.1</v>
      </c>
      <c r="DX33" s="655"/>
      <c r="DY33" s="655"/>
      <c r="DZ33" s="655"/>
      <c r="EA33" s="655"/>
      <c r="EB33" s="655"/>
      <c r="EC33" s="656"/>
    </row>
    <row r="34" spans="2:133" ht="11.25" customHeight="1" x14ac:dyDescent="0.2">
      <c r="B34" s="620" t="s">
        <v>328</v>
      </c>
      <c r="C34" s="621"/>
      <c r="D34" s="621"/>
      <c r="E34" s="621"/>
      <c r="F34" s="621"/>
      <c r="G34" s="621"/>
      <c r="H34" s="621"/>
      <c r="I34" s="621"/>
      <c r="J34" s="621"/>
      <c r="K34" s="621"/>
      <c r="L34" s="621"/>
      <c r="M34" s="621"/>
      <c r="N34" s="621"/>
      <c r="O34" s="621"/>
      <c r="P34" s="621"/>
      <c r="Q34" s="622"/>
      <c r="R34" s="623">
        <v>17722</v>
      </c>
      <c r="S34" s="624"/>
      <c r="T34" s="624"/>
      <c r="U34" s="624"/>
      <c r="V34" s="624"/>
      <c r="W34" s="624"/>
      <c r="X34" s="624"/>
      <c r="Y34" s="625"/>
      <c r="Z34" s="626">
        <v>0.3</v>
      </c>
      <c r="AA34" s="626"/>
      <c r="AB34" s="626"/>
      <c r="AC34" s="626"/>
      <c r="AD34" s="627" t="s">
        <v>234</v>
      </c>
      <c r="AE34" s="627"/>
      <c r="AF34" s="627"/>
      <c r="AG34" s="627"/>
      <c r="AH34" s="627"/>
      <c r="AI34" s="627"/>
      <c r="AJ34" s="627"/>
      <c r="AK34" s="627"/>
      <c r="AL34" s="628" t="s">
        <v>234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790201</v>
      </c>
      <c r="CS34" s="624"/>
      <c r="CT34" s="624"/>
      <c r="CU34" s="624"/>
      <c r="CV34" s="624"/>
      <c r="CW34" s="624"/>
      <c r="CX34" s="624"/>
      <c r="CY34" s="625"/>
      <c r="CZ34" s="628">
        <v>16.100000000000001</v>
      </c>
      <c r="DA34" s="655"/>
      <c r="DB34" s="655"/>
      <c r="DC34" s="658"/>
      <c r="DD34" s="632">
        <v>645622</v>
      </c>
      <c r="DE34" s="624"/>
      <c r="DF34" s="624"/>
      <c r="DG34" s="624"/>
      <c r="DH34" s="624"/>
      <c r="DI34" s="624"/>
      <c r="DJ34" s="624"/>
      <c r="DK34" s="625"/>
      <c r="DL34" s="632">
        <v>548846</v>
      </c>
      <c r="DM34" s="624"/>
      <c r="DN34" s="624"/>
      <c r="DO34" s="624"/>
      <c r="DP34" s="624"/>
      <c r="DQ34" s="624"/>
      <c r="DR34" s="624"/>
      <c r="DS34" s="624"/>
      <c r="DT34" s="624"/>
      <c r="DU34" s="624"/>
      <c r="DV34" s="625"/>
      <c r="DW34" s="628">
        <v>18.100000000000001</v>
      </c>
      <c r="DX34" s="655"/>
      <c r="DY34" s="655"/>
      <c r="DZ34" s="655"/>
      <c r="EA34" s="655"/>
      <c r="EB34" s="655"/>
      <c r="EC34" s="656"/>
    </row>
    <row r="35" spans="2:133" ht="11.25" customHeight="1" x14ac:dyDescent="0.2">
      <c r="B35" s="620" t="s">
        <v>330</v>
      </c>
      <c r="C35" s="621"/>
      <c r="D35" s="621"/>
      <c r="E35" s="621"/>
      <c r="F35" s="621"/>
      <c r="G35" s="621"/>
      <c r="H35" s="621"/>
      <c r="I35" s="621"/>
      <c r="J35" s="621"/>
      <c r="K35" s="621"/>
      <c r="L35" s="621"/>
      <c r="M35" s="621"/>
      <c r="N35" s="621"/>
      <c r="O35" s="621"/>
      <c r="P35" s="621"/>
      <c r="Q35" s="622"/>
      <c r="R35" s="623">
        <v>211383</v>
      </c>
      <c r="S35" s="624"/>
      <c r="T35" s="624"/>
      <c r="U35" s="624"/>
      <c r="V35" s="624"/>
      <c r="W35" s="624"/>
      <c r="X35" s="624"/>
      <c r="Y35" s="625"/>
      <c r="Z35" s="626">
        <v>4</v>
      </c>
      <c r="AA35" s="626"/>
      <c r="AB35" s="626"/>
      <c r="AC35" s="626"/>
      <c r="AD35" s="627" t="s">
        <v>133</v>
      </c>
      <c r="AE35" s="627"/>
      <c r="AF35" s="627"/>
      <c r="AG35" s="627"/>
      <c r="AH35" s="627"/>
      <c r="AI35" s="627"/>
      <c r="AJ35" s="627"/>
      <c r="AK35" s="627"/>
      <c r="AL35" s="628" t="s">
        <v>234</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10961</v>
      </c>
      <c r="CS35" s="653"/>
      <c r="CT35" s="653"/>
      <c r="CU35" s="653"/>
      <c r="CV35" s="653"/>
      <c r="CW35" s="653"/>
      <c r="CX35" s="653"/>
      <c r="CY35" s="654"/>
      <c r="CZ35" s="628">
        <v>0.2</v>
      </c>
      <c r="DA35" s="655"/>
      <c r="DB35" s="655"/>
      <c r="DC35" s="658"/>
      <c r="DD35" s="632">
        <v>7846</v>
      </c>
      <c r="DE35" s="653"/>
      <c r="DF35" s="653"/>
      <c r="DG35" s="653"/>
      <c r="DH35" s="653"/>
      <c r="DI35" s="653"/>
      <c r="DJ35" s="653"/>
      <c r="DK35" s="654"/>
      <c r="DL35" s="632">
        <v>7846</v>
      </c>
      <c r="DM35" s="653"/>
      <c r="DN35" s="653"/>
      <c r="DO35" s="653"/>
      <c r="DP35" s="653"/>
      <c r="DQ35" s="653"/>
      <c r="DR35" s="653"/>
      <c r="DS35" s="653"/>
      <c r="DT35" s="653"/>
      <c r="DU35" s="653"/>
      <c r="DV35" s="654"/>
      <c r="DW35" s="628">
        <v>0.3</v>
      </c>
      <c r="DX35" s="655"/>
      <c r="DY35" s="655"/>
      <c r="DZ35" s="655"/>
      <c r="EA35" s="655"/>
      <c r="EB35" s="655"/>
      <c r="EC35" s="656"/>
    </row>
    <row r="36" spans="2:133" ht="11.25" customHeight="1" x14ac:dyDescent="0.2">
      <c r="B36" s="620" t="s">
        <v>334</v>
      </c>
      <c r="C36" s="621"/>
      <c r="D36" s="621"/>
      <c r="E36" s="621"/>
      <c r="F36" s="621"/>
      <c r="G36" s="621"/>
      <c r="H36" s="621"/>
      <c r="I36" s="621"/>
      <c r="J36" s="621"/>
      <c r="K36" s="621"/>
      <c r="L36" s="621"/>
      <c r="M36" s="621"/>
      <c r="N36" s="621"/>
      <c r="O36" s="621"/>
      <c r="P36" s="621"/>
      <c r="Q36" s="622"/>
      <c r="R36" s="623">
        <v>86217</v>
      </c>
      <c r="S36" s="624"/>
      <c r="T36" s="624"/>
      <c r="U36" s="624"/>
      <c r="V36" s="624"/>
      <c r="W36" s="624"/>
      <c r="X36" s="624"/>
      <c r="Y36" s="625"/>
      <c r="Z36" s="626">
        <v>1.6</v>
      </c>
      <c r="AA36" s="626"/>
      <c r="AB36" s="626"/>
      <c r="AC36" s="626"/>
      <c r="AD36" s="627" t="s">
        <v>133</v>
      </c>
      <c r="AE36" s="627"/>
      <c r="AF36" s="627"/>
      <c r="AG36" s="627"/>
      <c r="AH36" s="627"/>
      <c r="AI36" s="627"/>
      <c r="AJ36" s="627"/>
      <c r="AK36" s="627"/>
      <c r="AL36" s="628" t="s">
        <v>234</v>
      </c>
      <c r="AM36" s="629"/>
      <c r="AN36" s="629"/>
      <c r="AO36" s="630"/>
      <c r="AP36" s="222"/>
      <c r="AQ36" s="685" t="s">
        <v>335</v>
      </c>
      <c r="AR36" s="686"/>
      <c r="AS36" s="686"/>
      <c r="AT36" s="686"/>
      <c r="AU36" s="686"/>
      <c r="AV36" s="686"/>
      <c r="AW36" s="686"/>
      <c r="AX36" s="686"/>
      <c r="AY36" s="687"/>
      <c r="AZ36" s="612">
        <v>468999</v>
      </c>
      <c r="BA36" s="613"/>
      <c r="BB36" s="613"/>
      <c r="BC36" s="613"/>
      <c r="BD36" s="613"/>
      <c r="BE36" s="613"/>
      <c r="BF36" s="688"/>
      <c r="BG36" s="609" t="s">
        <v>336</v>
      </c>
      <c r="BH36" s="610"/>
      <c r="BI36" s="610"/>
      <c r="BJ36" s="610"/>
      <c r="BK36" s="610"/>
      <c r="BL36" s="610"/>
      <c r="BM36" s="610"/>
      <c r="BN36" s="610"/>
      <c r="BO36" s="610"/>
      <c r="BP36" s="610"/>
      <c r="BQ36" s="610"/>
      <c r="BR36" s="610"/>
      <c r="BS36" s="610"/>
      <c r="BT36" s="610"/>
      <c r="BU36" s="611"/>
      <c r="BV36" s="612">
        <v>97</v>
      </c>
      <c r="BW36" s="613"/>
      <c r="BX36" s="613"/>
      <c r="BY36" s="613"/>
      <c r="BZ36" s="613"/>
      <c r="CA36" s="613"/>
      <c r="CB36" s="688"/>
      <c r="CD36" s="620" t="s">
        <v>337</v>
      </c>
      <c r="CE36" s="621"/>
      <c r="CF36" s="621"/>
      <c r="CG36" s="621"/>
      <c r="CH36" s="621"/>
      <c r="CI36" s="621"/>
      <c r="CJ36" s="621"/>
      <c r="CK36" s="621"/>
      <c r="CL36" s="621"/>
      <c r="CM36" s="621"/>
      <c r="CN36" s="621"/>
      <c r="CO36" s="621"/>
      <c r="CP36" s="621"/>
      <c r="CQ36" s="622"/>
      <c r="CR36" s="623">
        <v>652198</v>
      </c>
      <c r="CS36" s="624"/>
      <c r="CT36" s="624"/>
      <c r="CU36" s="624"/>
      <c r="CV36" s="624"/>
      <c r="CW36" s="624"/>
      <c r="CX36" s="624"/>
      <c r="CY36" s="625"/>
      <c r="CZ36" s="628">
        <v>13.3</v>
      </c>
      <c r="DA36" s="655"/>
      <c r="DB36" s="655"/>
      <c r="DC36" s="658"/>
      <c r="DD36" s="632">
        <v>572997</v>
      </c>
      <c r="DE36" s="624"/>
      <c r="DF36" s="624"/>
      <c r="DG36" s="624"/>
      <c r="DH36" s="624"/>
      <c r="DI36" s="624"/>
      <c r="DJ36" s="624"/>
      <c r="DK36" s="625"/>
      <c r="DL36" s="632">
        <v>337504</v>
      </c>
      <c r="DM36" s="624"/>
      <c r="DN36" s="624"/>
      <c r="DO36" s="624"/>
      <c r="DP36" s="624"/>
      <c r="DQ36" s="624"/>
      <c r="DR36" s="624"/>
      <c r="DS36" s="624"/>
      <c r="DT36" s="624"/>
      <c r="DU36" s="624"/>
      <c r="DV36" s="625"/>
      <c r="DW36" s="628">
        <v>11.1</v>
      </c>
      <c r="DX36" s="655"/>
      <c r="DY36" s="655"/>
      <c r="DZ36" s="655"/>
      <c r="EA36" s="655"/>
      <c r="EB36" s="655"/>
      <c r="EC36" s="656"/>
    </row>
    <row r="37" spans="2:133" ht="11.25" customHeight="1" x14ac:dyDescent="0.2">
      <c r="B37" s="620" t="s">
        <v>338</v>
      </c>
      <c r="C37" s="621"/>
      <c r="D37" s="621"/>
      <c r="E37" s="621"/>
      <c r="F37" s="621"/>
      <c r="G37" s="621"/>
      <c r="H37" s="621"/>
      <c r="I37" s="621"/>
      <c r="J37" s="621"/>
      <c r="K37" s="621"/>
      <c r="L37" s="621"/>
      <c r="M37" s="621"/>
      <c r="N37" s="621"/>
      <c r="O37" s="621"/>
      <c r="P37" s="621"/>
      <c r="Q37" s="622"/>
      <c r="R37" s="623">
        <v>135357</v>
      </c>
      <c r="S37" s="624"/>
      <c r="T37" s="624"/>
      <c r="U37" s="624"/>
      <c r="V37" s="624"/>
      <c r="W37" s="624"/>
      <c r="X37" s="624"/>
      <c r="Y37" s="625"/>
      <c r="Z37" s="626">
        <v>2.6</v>
      </c>
      <c r="AA37" s="626"/>
      <c r="AB37" s="626"/>
      <c r="AC37" s="626"/>
      <c r="AD37" s="627">
        <v>2958</v>
      </c>
      <c r="AE37" s="627"/>
      <c r="AF37" s="627"/>
      <c r="AG37" s="627"/>
      <c r="AH37" s="627"/>
      <c r="AI37" s="627"/>
      <c r="AJ37" s="627"/>
      <c r="AK37" s="627"/>
      <c r="AL37" s="628">
        <v>0.1</v>
      </c>
      <c r="AM37" s="629"/>
      <c r="AN37" s="629"/>
      <c r="AO37" s="630"/>
      <c r="AQ37" s="689" t="s">
        <v>339</v>
      </c>
      <c r="AR37" s="690"/>
      <c r="AS37" s="690"/>
      <c r="AT37" s="690"/>
      <c r="AU37" s="690"/>
      <c r="AV37" s="690"/>
      <c r="AW37" s="690"/>
      <c r="AX37" s="690"/>
      <c r="AY37" s="691"/>
      <c r="AZ37" s="623">
        <v>131466</v>
      </c>
      <c r="BA37" s="624"/>
      <c r="BB37" s="624"/>
      <c r="BC37" s="624"/>
      <c r="BD37" s="653"/>
      <c r="BE37" s="653"/>
      <c r="BF37" s="669"/>
      <c r="BG37" s="620" t="s">
        <v>340</v>
      </c>
      <c r="BH37" s="621"/>
      <c r="BI37" s="621"/>
      <c r="BJ37" s="621"/>
      <c r="BK37" s="621"/>
      <c r="BL37" s="621"/>
      <c r="BM37" s="621"/>
      <c r="BN37" s="621"/>
      <c r="BO37" s="621"/>
      <c r="BP37" s="621"/>
      <c r="BQ37" s="621"/>
      <c r="BR37" s="621"/>
      <c r="BS37" s="621"/>
      <c r="BT37" s="621"/>
      <c r="BU37" s="622"/>
      <c r="BV37" s="623">
        <v>-9325</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272233</v>
      </c>
      <c r="CS37" s="653"/>
      <c r="CT37" s="653"/>
      <c r="CU37" s="653"/>
      <c r="CV37" s="653"/>
      <c r="CW37" s="653"/>
      <c r="CX37" s="653"/>
      <c r="CY37" s="654"/>
      <c r="CZ37" s="628">
        <v>5.6</v>
      </c>
      <c r="DA37" s="655"/>
      <c r="DB37" s="655"/>
      <c r="DC37" s="658"/>
      <c r="DD37" s="632">
        <v>261070</v>
      </c>
      <c r="DE37" s="653"/>
      <c r="DF37" s="653"/>
      <c r="DG37" s="653"/>
      <c r="DH37" s="653"/>
      <c r="DI37" s="653"/>
      <c r="DJ37" s="653"/>
      <c r="DK37" s="654"/>
      <c r="DL37" s="632">
        <v>261070</v>
      </c>
      <c r="DM37" s="653"/>
      <c r="DN37" s="653"/>
      <c r="DO37" s="653"/>
      <c r="DP37" s="653"/>
      <c r="DQ37" s="653"/>
      <c r="DR37" s="653"/>
      <c r="DS37" s="653"/>
      <c r="DT37" s="653"/>
      <c r="DU37" s="653"/>
      <c r="DV37" s="654"/>
      <c r="DW37" s="628">
        <v>8.6</v>
      </c>
      <c r="DX37" s="655"/>
      <c r="DY37" s="655"/>
      <c r="DZ37" s="655"/>
      <c r="EA37" s="655"/>
      <c r="EB37" s="655"/>
      <c r="EC37" s="656"/>
    </row>
    <row r="38" spans="2:133" ht="11.25" customHeight="1" x14ac:dyDescent="0.2">
      <c r="B38" s="620" t="s">
        <v>342</v>
      </c>
      <c r="C38" s="621"/>
      <c r="D38" s="621"/>
      <c r="E38" s="621"/>
      <c r="F38" s="621"/>
      <c r="G38" s="621"/>
      <c r="H38" s="621"/>
      <c r="I38" s="621"/>
      <c r="J38" s="621"/>
      <c r="K38" s="621"/>
      <c r="L38" s="621"/>
      <c r="M38" s="621"/>
      <c r="N38" s="621"/>
      <c r="O38" s="621"/>
      <c r="P38" s="621"/>
      <c r="Q38" s="622"/>
      <c r="R38" s="623">
        <v>782071</v>
      </c>
      <c r="S38" s="624"/>
      <c r="T38" s="624"/>
      <c r="U38" s="624"/>
      <c r="V38" s="624"/>
      <c r="W38" s="624"/>
      <c r="X38" s="624"/>
      <c r="Y38" s="625"/>
      <c r="Z38" s="626">
        <v>14.9</v>
      </c>
      <c r="AA38" s="626"/>
      <c r="AB38" s="626"/>
      <c r="AC38" s="626"/>
      <c r="AD38" s="627" t="s">
        <v>234</v>
      </c>
      <c r="AE38" s="627"/>
      <c r="AF38" s="627"/>
      <c r="AG38" s="627"/>
      <c r="AH38" s="627"/>
      <c r="AI38" s="627"/>
      <c r="AJ38" s="627"/>
      <c r="AK38" s="627"/>
      <c r="AL38" s="628" t="s">
        <v>234</v>
      </c>
      <c r="AM38" s="629"/>
      <c r="AN38" s="629"/>
      <c r="AO38" s="630"/>
      <c r="AQ38" s="689" t="s">
        <v>343</v>
      </c>
      <c r="AR38" s="690"/>
      <c r="AS38" s="690"/>
      <c r="AT38" s="690"/>
      <c r="AU38" s="690"/>
      <c r="AV38" s="690"/>
      <c r="AW38" s="690"/>
      <c r="AX38" s="690"/>
      <c r="AY38" s="691"/>
      <c r="AZ38" s="623">
        <v>25474</v>
      </c>
      <c r="BA38" s="624"/>
      <c r="BB38" s="624"/>
      <c r="BC38" s="624"/>
      <c r="BD38" s="653"/>
      <c r="BE38" s="653"/>
      <c r="BF38" s="669"/>
      <c r="BG38" s="620" t="s">
        <v>344</v>
      </c>
      <c r="BH38" s="621"/>
      <c r="BI38" s="621"/>
      <c r="BJ38" s="621"/>
      <c r="BK38" s="621"/>
      <c r="BL38" s="621"/>
      <c r="BM38" s="621"/>
      <c r="BN38" s="621"/>
      <c r="BO38" s="621"/>
      <c r="BP38" s="621"/>
      <c r="BQ38" s="621"/>
      <c r="BR38" s="621"/>
      <c r="BS38" s="621"/>
      <c r="BT38" s="621"/>
      <c r="BU38" s="622"/>
      <c r="BV38" s="623">
        <v>849</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455968</v>
      </c>
      <c r="CS38" s="624"/>
      <c r="CT38" s="624"/>
      <c r="CU38" s="624"/>
      <c r="CV38" s="624"/>
      <c r="CW38" s="624"/>
      <c r="CX38" s="624"/>
      <c r="CY38" s="625"/>
      <c r="CZ38" s="628">
        <v>9.3000000000000007</v>
      </c>
      <c r="DA38" s="655"/>
      <c r="DB38" s="655"/>
      <c r="DC38" s="658"/>
      <c r="DD38" s="632">
        <v>415393</v>
      </c>
      <c r="DE38" s="624"/>
      <c r="DF38" s="624"/>
      <c r="DG38" s="624"/>
      <c r="DH38" s="624"/>
      <c r="DI38" s="624"/>
      <c r="DJ38" s="624"/>
      <c r="DK38" s="625"/>
      <c r="DL38" s="632">
        <v>320694</v>
      </c>
      <c r="DM38" s="624"/>
      <c r="DN38" s="624"/>
      <c r="DO38" s="624"/>
      <c r="DP38" s="624"/>
      <c r="DQ38" s="624"/>
      <c r="DR38" s="624"/>
      <c r="DS38" s="624"/>
      <c r="DT38" s="624"/>
      <c r="DU38" s="624"/>
      <c r="DV38" s="625"/>
      <c r="DW38" s="628">
        <v>10.6</v>
      </c>
      <c r="DX38" s="655"/>
      <c r="DY38" s="655"/>
      <c r="DZ38" s="655"/>
      <c r="EA38" s="655"/>
      <c r="EB38" s="655"/>
      <c r="EC38" s="656"/>
    </row>
    <row r="39" spans="2:133" ht="11.25" customHeight="1" x14ac:dyDescent="0.2">
      <c r="B39" s="620" t="s">
        <v>346</v>
      </c>
      <c r="C39" s="621"/>
      <c r="D39" s="621"/>
      <c r="E39" s="621"/>
      <c r="F39" s="621"/>
      <c r="G39" s="621"/>
      <c r="H39" s="621"/>
      <c r="I39" s="621"/>
      <c r="J39" s="621"/>
      <c r="K39" s="621"/>
      <c r="L39" s="621"/>
      <c r="M39" s="621"/>
      <c r="N39" s="621"/>
      <c r="O39" s="621"/>
      <c r="P39" s="621"/>
      <c r="Q39" s="622"/>
      <c r="R39" s="623" t="s">
        <v>234</v>
      </c>
      <c r="S39" s="624"/>
      <c r="T39" s="624"/>
      <c r="U39" s="624"/>
      <c r="V39" s="624"/>
      <c r="W39" s="624"/>
      <c r="X39" s="624"/>
      <c r="Y39" s="625"/>
      <c r="Z39" s="626" t="s">
        <v>234</v>
      </c>
      <c r="AA39" s="626"/>
      <c r="AB39" s="626"/>
      <c r="AC39" s="626"/>
      <c r="AD39" s="627" t="s">
        <v>234</v>
      </c>
      <c r="AE39" s="627"/>
      <c r="AF39" s="627"/>
      <c r="AG39" s="627"/>
      <c r="AH39" s="627"/>
      <c r="AI39" s="627"/>
      <c r="AJ39" s="627"/>
      <c r="AK39" s="627"/>
      <c r="AL39" s="628" t="s">
        <v>133</v>
      </c>
      <c r="AM39" s="629"/>
      <c r="AN39" s="629"/>
      <c r="AO39" s="630"/>
      <c r="AQ39" s="689" t="s">
        <v>347</v>
      </c>
      <c r="AR39" s="690"/>
      <c r="AS39" s="690"/>
      <c r="AT39" s="690"/>
      <c r="AU39" s="690"/>
      <c r="AV39" s="690"/>
      <c r="AW39" s="690"/>
      <c r="AX39" s="690"/>
      <c r="AY39" s="691"/>
      <c r="AZ39" s="623">
        <v>13031</v>
      </c>
      <c r="BA39" s="624"/>
      <c r="BB39" s="624"/>
      <c r="BC39" s="624"/>
      <c r="BD39" s="653"/>
      <c r="BE39" s="653"/>
      <c r="BF39" s="669"/>
      <c r="BG39" s="620" t="s">
        <v>348</v>
      </c>
      <c r="BH39" s="621"/>
      <c r="BI39" s="621"/>
      <c r="BJ39" s="621"/>
      <c r="BK39" s="621"/>
      <c r="BL39" s="621"/>
      <c r="BM39" s="621"/>
      <c r="BN39" s="621"/>
      <c r="BO39" s="621"/>
      <c r="BP39" s="621"/>
      <c r="BQ39" s="621"/>
      <c r="BR39" s="621"/>
      <c r="BS39" s="621"/>
      <c r="BT39" s="621"/>
      <c r="BU39" s="622"/>
      <c r="BV39" s="623">
        <v>1444</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35060</v>
      </c>
      <c r="CS39" s="653"/>
      <c r="CT39" s="653"/>
      <c r="CU39" s="653"/>
      <c r="CV39" s="653"/>
      <c r="CW39" s="653"/>
      <c r="CX39" s="653"/>
      <c r="CY39" s="654"/>
      <c r="CZ39" s="628">
        <v>0.7</v>
      </c>
      <c r="DA39" s="655"/>
      <c r="DB39" s="655"/>
      <c r="DC39" s="658"/>
      <c r="DD39" s="632">
        <v>33805</v>
      </c>
      <c r="DE39" s="653"/>
      <c r="DF39" s="653"/>
      <c r="DG39" s="653"/>
      <c r="DH39" s="653"/>
      <c r="DI39" s="653"/>
      <c r="DJ39" s="653"/>
      <c r="DK39" s="654"/>
      <c r="DL39" s="632" t="s">
        <v>234</v>
      </c>
      <c r="DM39" s="653"/>
      <c r="DN39" s="653"/>
      <c r="DO39" s="653"/>
      <c r="DP39" s="653"/>
      <c r="DQ39" s="653"/>
      <c r="DR39" s="653"/>
      <c r="DS39" s="653"/>
      <c r="DT39" s="653"/>
      <c r="DU39" s="653"/>
      <c r="DV39" s="654"/>
      <c r="DW39" s="628" t="s">
        <v>234</v>
      </c>
      <c r="DX39" s="655"/>
      <c r="DY39" s="655"/>
      <c r="DZ39" s="655"/>
      <c r="EA39" s="655"/>
      <c r="EB39" s="655"/>
      <c r="EC39" s="656"/>
    </row>
    <row r="40" spans="2:133" ht="11.25" customHeight="1" x14ac:dyDescent="0.2">
      <c r="B40" s="620" t="s">
        <v>350</v>
      </c>
      <c r="C40" s="621"/>
      <c r="D40" s="621"/>
      <c r="E40" s="621"/>
      <c r="F40" s="621"/>
      <c r="G40" s="621"/>
      <c r="H40" s="621"/>
      <c r="I40" s="621"/>
      <c r="J40" s="621"/>
      <c r="K40" s="621"/>
      <c r="L40" s="621"/>
      <c r="M40" s="621"/>
      <c r="N40" s="621"/>
      <c r="O40" s="621"/>
      <c r="P40" s="621"/>
      <c r="Q40" s="622"/>
      <c r="R40" s="623">
        <v>26271</v>
      </c>
      <c r="S40" s="624"/>
      <c r="T40" s="624"/>
      <c r="U40" s="624"/>
      <c r="V40" s="624"/>
      <c r="W40" s="624"/>
      <c r="X40" s="624"/>
      <c r="Y40" s="625"/>
      <c r="Z40" s="626">
        <v>0.5</v>
      </c>
      <c r="AA40" s="626"/>
      <c r="AB40" s="626"/>
      <c r="AC40" s="626"/>
      <c r="AD40" s="627" t="s">
        <v>133</v>
      </c>
      <c r="AE40" s="627"/>
      <c r="AF40" s="627"/>
      <c r="AG40" s="627"/>
      <c r="AH40" s="627"/>
      <c r="AI40" s="627"/>
      <c r="AJ40" s="627"/>
      <c r="AK40" s="627"/>
      <c r="AL40" s="628" t="s">
        <v>133</v>
      </c>
      <c r="AM40" s="629"/>
      <c r="AN40" s="629"/>
      <c r="AO40" s="630"/>
      <c r="AQ40" s="689" t="s">
        <v>351</v>
      </c>
      <c r="AR40" s="690"/>
      <c r="AS40" s="690"/>
      <c r="AT40" s="690"/>
      <c r="AU40" s="690"/>
      <c r="AV40" s="690"/>
      <c r="AW40" s="690"/>
      <c r="AX40" s="690"/>
      <c r="AY40" s="691"/>
      <c r="AZ40" s="623" t="s">
        <v>133</v>
      </c>
      <c r="BA40" s="624"/>
      <c r="BB40" s="624"/>
      <c r="BC40" s="624"/>
      <c r="BD40" s="653"/>
      <c r="BE40" s="653"/>
      <c r="BF40" s="669"/>
      <c r="BG40" s="673" t="s">
        <v>352</v>
      </c>
      <c r="BH40" s="674"/>
      <c r="BI40" s="674"/>
      <c r="BJ40" s="674"/>
      <c r="BK40" s="674"/>
      <c r="BL40" s="223"/>
      <c r="BM40" s="621" t="s">
        <v>353</v>
      </c>
      <c r="BN40" s="621"/>
      <c r="BO40" s="621"/>
      <c r="BP40" s="621"/>
      <c r="BQ40" s="621"/>
      <c r="BR40" s="621"/>
      <c r="BS40" s="621"/>
      <c r="BT40" s="621"/>
      <c r="BU40" s="622"/>
      <c r="BV40" s="623">
        <v>73</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0.1</v>
      </c>
      <c r="DA40" s="655"/>
      <c r="DB40" s="655"/>
      <c r="DC40" s="658"/>
      <c r="DD40" s="632" t="s">
        <v>234</v>
      </c>
      <c r="DE40" s="624"/>
      <c r="DF40" s="624"/>
      <c r="DG40" s="624"/>
      <c r="DH40" s="624"/>
      <c r="DI40" s="624"/>
      <c r="DJ40" s="624"/>
      <c r="DK40" s="625"/>
      <c r="DL40" s="632" t="s">
        <v>234</v>
      </c>
      <c r="DM40" s="624"/>
      <c r="DN40" s="624"/>
      <c r="DO40" s="624"/>
      <c r="DP40" s="624"/>
      <c r="DQ40" s="624"/>
      <c r="DR40" s="624"/>
      <c r="DS40" s="624"/>
      <c r="DT40" s="624"/>
      <c r="DU40" s="624"/>
      <c r="DV40" s="625"/>
      <c r="DW40" s="628" t="s">
        <v>133</v>
      </c>
      <c r="DX40" s="655"/>
      <c r="DY40" s="655"/>
      <c r="DZ40" s="655"/>
      <c r="EA40" s="655"/>
      <c r="EB40" s="655"/>
      <c r="EC40" s="656"/>
    </row>
    <row r="41" spans="2:133" ht="11.25" customHeight="1" x14ac:dyDescent="0.2">
      <c r="B41" s="644" t="s">
        <v>355</v>
      </c>
      <c r="C41" s="645"/>
      <c r="D41" s="645"/>
      <c r="E41" s="645"/>
      <c r="F41" s="645"/>
      <c r="G41" s="645"/>
      <c r="H41" s="645"/>
      <c r="I41" s="645"/>
      <c r="J41" s="645"/>
      <c r="K41" s="645"/>
      <c r="L41" s="645"/>
      <c r="M41" s="645"/>
      <c r="N41" s="645"/>
      <c r="O41" s="645"/>
      <c r="P41" s="645"/>
      <c r="Q41" s="646"/>
      <c r="R41" s="698">
        <v>5242138</v>
      </c>
      <c r="S41" s="699"/>
      <c r="T41" s="699"/>
      <c r="U41" s="699"/>
      <c r="V41" s="699"/>
      <c r="W41" s="699"/>
      <c r="X41" s="699"/>
      <c r="Y41" s="700"/>
      <c r="Z41" s="701">
        <v>100</v>
      </c>
      <c r="AA41" s="701"/>
      <c r="AB41" s="701"/>
      <c r="AC41" s="701"/>
      <c r="AD41" s="702">
        <v>3006162</v>
      </c>
      <c r="AE41" s="702"/>
      <c r="AF41" s="702"/>
      <c r="AG41" s="702"/>
      <c r="AH41" s="702"/>
      <c r="AI41" s="702"/>
      <c r="AJ41" s="702"/>
      <c r="AK41" s="702"/>
      <c r="AL41" s="703">
        <v>100</v>
      </c>
      <c r="AM41" s="683"/>
      <c r="AN41" s="683"/>
      <c r="AO41" s="704"/>
      <c r="AQ41" s="689" t="s">
        <v>356</v>
      </c>
      <c r="AR41" s="690"/>
      <c r="AS41" s="690"/>
      <c r="AT41" s="690"/>
      <c r="AU41" s="690"/>
      <c r="AV41" s="690"/>
      <c r="AW41" s="690"/>
      <c r="AX41" s="690"/>
      <c r="AY41" s="691"/>
      <c r="AZ41" s="623">
        <v>79281</v>
      </c>
      <c r="BA41" s="624"/>
      <c r="BB41" s="624"/>
      <c r="BC41" s="624"/>
      <c r="BD41" s="653"/>
      <c r="BE41" s="653"/>
      <c r="BF41" s="669"/>
      <c r="BG41" s="673"/>
      <c r="BH41" s="674"/>
      <c r="BI41" s="674"/>
      <c r="BJ41" s="674"/>
      <c r="BK41" s="674"/>
      <c r="BL41" s="223"/>
      <c r="BM41" s="621" t="s">
        <v>357</v>
      </c>
      <c r="BN41" s="621"/>
      <c r="BO41" s="621"/>
      <c r="BP41" s="621"/>
      <c r="BQ41" s="621"/>
      <c r="BR41" s="621"/>
      <c r="BS41" s="621"/>
      <c r="BT41" s="621"/>
      <c r="BU41" s="622"/>
      <c r="BV41" s="623" t="s">
        <v>133</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133</v>
      </c>
      <c r="CS41" s="653"/>
      <c r="CT41" s="653"/>
      <c r="CU41" s="653"/>
      <c r="CV41" s="653"/>
      <c r="CW41" s="653"/>
      <c r="CX41" s="653"/>
      <c r="CY41" s="654"/>
      <c r="CZ41" s="628" t="s">
        <v>133</v>
      </c>
      <c r="DA41" s="655"/>
      <c r="DB41" s="655"/>
      <c r="DC41" s="658"/>
      <c r="DD41" s="632" t="s">
        <v>234</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359</v>
      </c>
      <c r="AR42" s="706"/>
      <c r="AS42" s="706"/>
      <c r="AT42" s="706"/>
      <c r="AU42" s="706"/>
      <c r="AV42" s="706"/>
      <c r="AW42" s="706"/>
      <c r="AX42" s="706"/>
      <c r="AY42" s="707"/>
      <c r="AZ42" s="698">
        <v>219747</v>
      </c>
      <c r="BA42" s="699"/>
      <c r="BB42" s="699"/>
      <c r="BC42" s="699"/>
      <c r="BD42" s="682"/>
      <c r="BE42" s="682"/>
      <c r="BF42" s="684"/>
      <c r="BG42" s="675"/>
      <c r="BH42" s="676"/>
      <c r="BI42" s="676"/>
      <c r="BJ42" s="676"/>
      <c r="BK42" s="676"/>
      <c r="BL42" s="224"/>
      <c r="BM42" s="645" t="s">
        <v>360</v>
      </c>
      <c r="BN42" s="645"/>
      <c r="BO42" s="645"/>
      <c r="BP42" s="645"/>
      <c r="BQ42" s="645"/>
      <c r="BR42" s="645"/>
      <c r="BS42" s="645"/>
      <c r="BT42" s="645"/>
      <c r="BU42" s="646"/>
      <c r="BV42" s="698">
        <v>322</v>
      </c>
      <c r="BW42" s="699"/>
      <c r="BX42" s="699"/>
      <c r="BY42" s="699"/>
      <c r="BZ42" s="699"/>
      <c r="CA42" s="699"/>
      <c r="CB42" s="708"/>
      <c r="CD42" s="620" t="s">
        <v>361</v>
      </c>
      <c r="CE42" s="621"/>
      <c r="CF42" s="621"/>
      <c r="CG42" s="621"/>
      <c r="CH42" s="621"/>
      <c r="CI42" s="621"/>
      <c r="CJ42" s="621"/>
      <c r="CK42" s="621"/>
      <c r="CL42" s="621"/>
      <c r="CM42" s="621"/>
      <c r="CN42" s="621"/>
      <c r="CO42" s="621"/>
      <c r="CP42" s="621"/>
      <c r="CQ42" s="622"/>
      <c r="CR42" s="623">
        <v>1084432</v>
      </c>
      <c r="CS42" s="653"/>
      <c r="CT42" s="653"/>
      <c r="CU42" s="653"/>
      <c r="CV42" s="653"/>
      <c r="CW42" s="653"/>
      <c r="CX42" s="653"/>
      <c r="CY42" s="654"/>
      <c r="CZ42" s="628">
        <v>22.1</v>
      </c>
      <c r="DA42" s="655"/>
      <c r="DB42" s="655"/>
      <c r="DC42" s="658"/>
      <c r="DD42" s="632">
        <v>214256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362</v>
      </c>
      <c r="CD43" s="620" t="s">
        <v>363</v>
      </c>
      <c r="CE43" s="621"/>
      <c r="CF43" s="621"/>
      <c r="CG43" s="621"/>
      <c r="CH43" s="621"/>
      <c r="CI43" s="621"/>
      <c r="CJ43" s="621"/>
      <c r="CK43" s="621"/>
      <c r="CL43" s="621"/>
      <c r="CM43" s="621"/>
      <c r="CN43" s="621"/>
      <c r="CO43" s="621"/>
      <c r="CP43" s="621"/>
      <c r="CQ43" s="622"/>
      <c r="CR43" s="623" t="s">
        <v>234</v>
      </c>
      <c r="CS43" s="653"/>
      <c r="CT43" s="653"/>
      <c r="CU43" s="653"/>
      <c r="CV43" s="653"/>
      <c r="CW43" s="653"/>
      <c r="CX43" s="653"/>
      <c r="CY43" s="654"/>
      <c r="CZ43" s="628" t="s">
        <v>234</v>
      </c>
      <c r="DA43" s="655"/>
      <c r="DB43" s="655"/>
      <c r="DC43" s="658"/>
      <c r="DD43" s="632" t="s">
        <v>246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311</v>
      </c>
      <c r="CE44" s="662"/>
      <c r="CF44" s="620" t="s">
        <v>365</v>
      </c>
      <c r="CG44" s="621"/>
      <c r="CH44" s="621"/>
      <c r="CI44" s="621"/>
      <c r="CJ44" s="621"/>
      <c r="CK44" s="621"/>
      <c r="CL44" s="621"/>
      <c r="CM44" s="621"/>
      <c r="CN44" s="621"/>
      <c r="CO44" s="621"/>
      <c r="CP44" s="621"/>
      <c r="CQ44" s="622"/>
      <c r="CR44" s="623">
        <v>921465</v>
      </c>
      <c r="CS44" s="624"/>
      <c r="CT44" s="624"/>
      <c r="CU44" s="624"/>
      <c r="CV44" s="624"/>
      <c r="CW44" s="624"/>
      <c r="CX44" s="624"/>
      <c r="CY44" s="625"/>
      <c r="CZ44" s="628">
        <v>18.8</v>
      </c>
      <c r="DA44" s="629"/>
      <c r="DB44" s="629"/>
      <c r="DC44" s="635"/>
      <c r="DD44" s="632">
        <v>165140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196243</v>
      </c>
      <c r="CS45" s="653"/>
      <c r="CT45" s="653"/>
      <c r="CU45" s="653"/>
      <c r="CV45" s="653"/>
      <c r="CW45" s="653"/>
      <c r="CX45" s="653"/>
      <c r="CY45" s="654"/>
      <c r="CZ45" s="628">
        <v>4</v>
      </c>
      <c r="DA45" s="655"/>
      <c r="DB45" s="655"/>
      <c r="DC45" s="658"/>
      <c r="DD45" s="632">
        <v>8576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368</v>
      </c>
      <c r="CG46" s="621"/>
      <c r="CH46" s="621"/>
      <c r="CI46" s="621"/>
      <c r="CJ46" s="621"/>
      <c r="CK46" s="621"/>
      <c r="CL46" s="621"/>
      <c r="CM46" s="621"/>
      <c r="CN46" s="621"/>
      <c r="CO46" s="621"/>
      <c r="CP46" s="621"/>
      <c r="CQ46" s="622"/>
      <c r="CR46" s="623">
        <v>725222</v>
      </c>
      <c r="CS46" s="624"/>
      <c r="CT46" s="624"/>
      <c r="CU46" s="624"/>
      <c r="CV46" s="624"/>
      <c r="CW46" s="624"/>
      <c r="CX46" s="624"/>
      <c r="CY46" s="625"/>
      <c r="CZ46" s="628">
        <v>14.8</v>
      </c>
      <c r="DA46" s="629"/>
      <c r="DB46" s="629"/>
      <c r="DC46" s="635"/>
      <c r="DD46" s="632">
        <v>156564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369</v>
      </c>
      <c r="CG47" s="621"/>
      <c r="CH47" s="621"/>
      <c r="CI47" s="621"/>
      <c r="CJ47" s="621"/>
      <c r="CK47" s="621"/>
      <c r="CL47" s="621"/>
      <c r="CM47" s="621"/>
      <c r="CN47" s="621"/>
      <c r="CO47" s="621"/>
      <c r="CP47" s="621"/>
      <c r="CQ47" s="622"/>
      <c r="CR47" s="623">
        <v>162967</v>
      </c>
      <c r="CS47" s="653"/>
      <c r="CT47" s="653"/>
      <c r="CU47" s="653"/>
      <c r="CV47" s="653"/>
      <c r="CW47" s="653"/>
      <c r="CX47" s="653"/>
      <c r="CY47" s="654"/>
      <c r="CZ47" s="628">
        <v>3.3</v>
      </c>
      <c r="DA47" s="655"/>
      <c r="DB47" s="655"/>
      <c r="DC47" s="658"/>
      <c r="DD47" s="632">
        <v>49116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370</v>
      </c>
      <c r="CG48" s="621"/>
      <c r="CH48" s="621"/>
      <c r="CI48" s="621"/>
      <c r="CJ48" s="621"/>
      <c r="CK48" s="621"/>
      <c r="CL48" s="621"/>
      <c r="CM48" s="621"/>
      <c r="CN48" s="621"/>
      <c r="CO48" s="621"/>
      <c r="CP48" s="621"/>
      <c r="CQ48" s="622"/>
      <c r="CR48" s="623" t="s">
        <v>133</v>
      </c>
      <c r="CS48" s="624"/>
      <c r="CT48" s="624"/>
      <c r="CU48" s="624"/>
      <c r="CV48" s="624"/>
      <c r="CW48" s="624"/>
      <c r="CX48" s="624"/>
      <c r="CY48" s="625"/>
      <c r="CZ48" s="628" t="s">
        <v>133</v>
      </c>
      <c r="DA48" s="629"/>
      <c r="DB48" s="629"/>
      <c r="DC48" s="635"/>
      <c r="DD48" s="632" t="s">
        <v>133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371</v>
      </c>
      <c r="CE49" s="645"/>
      <c r="CF49" s="645"/>
      <c r="CG49" s="645"/>
      <c r="CH49" s="645"/>
      <c r="CI49" s="645"/>
      <c r="CJ49" s="645"/>
      <c r="CK49" s="645"/>
      <c r="CL49" s="645"/>
      <c r="CM49" s="645"/>
      <c r="CN49" s="645"/>
      <c r="CO49" s="645"/>
      <c r="CP49" s="645"/>
      <c r="CQ49" s="646"/>
      <c r="CR49" s="698">
        <v>4904731</v>
      </c>
      <c r="CS49" s="682"/>
      <c r="CT49" s="682"/>
      <c r="CU49" s="682"/>
      <c r="CV49" s="682"/>
      <c r="CW49" s="682"/>
      <c r="CX49" s="682"/>
      <c r="CY49" s="711"/>
      <c r="CZ49" s="703">
        <v>100</v>
      </c>
      <c r="DA49" s="712"/>
      <c r="DB49" s="712"/>
      <c r="DC49" s="713"/>
      <c r="DD49" s="714">
        <v>3380312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C5bDzYlkjNF5PLU9tth2F/gK3yV3emMynsGhpOMoTLCwqTYKwqjXDSB6gyx5J401OkApq7d4KvbGPsWhLKtnA==" saltValue="RxpSk4cSgSvHY1QBsoQz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373</v>
      </c>
      <c r="DK2" s="723"/>
      <c r="DL2" s="723"/>
      <c r="DM2" s="723"/>
      <c r="DN2" s="723"/>
      <c r="DO2" s="724"/>
      <c r="DP2" s="228"/>
      <c r="DQ2" s="722" t="s">
        <v>374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377</v>
      </c>
      <c r="B5" s="728"/>
      <c r="C5" s="728"/>
      <c r="D5" s="728"/>
      <c r="E5" s="728"/>
      <c r="F5" s="728"/>
      <c r="G5" s="728"/>
      <c r="H5" s="728"/>
      <c r="I5" s="728"/>
      <c r="J5" s="728"/>
      <c r="K5" s="728"/>
      <c r="L5" s="728"/>
      <c r="M5" s="728"/>
      <c r="N5" s="728"/>
      <c r="O5" s="728"/>
      <c r="P5" s="729"/>
      <c r="Q5" s="733" t="s">
        <v>378</v>
      </c>
      <c r="R5" s="734"/>
      <c r="S5" s="734"/>
      <c r="T5" s="734"/>
      <c r="U5" s="735"/>
      <c r="V5" s="733" t="s">
        <v>379</v>
      </c>
      <c r="W5" s="734"/>
      <c r="X5" s="734"/>
      <c r="Y5" s="734"/>
      <c r="Z5" s="735"/>
      <c r="AA5" s="733" t="s">
        <v>380</v>
      </c>
      <c r="AB5" s="734"/>
      <c r="AC5" s="734"/>
      <c r="AD5" s="734"/>
      <c r="AE5" s="734"/>
      <c r="AF5" s="739" t="s">
        <v>381</v>
      </c>
      <c r="AG5" s="734"/>
      <c r="AH5" s="734"/>
      <c r="AI5" s="734"/>
      <c r="AJ5" s="740"/>
      <c r="AK5" s="734" t="s">
        <v>382</v>
      </c>
      <c r="AL5" s="734"/>
      <c r="AM5" s="734"/>
      <c r="AN5" s="734"/>
      <c r="AO5" s="735"/>
      <c r="AP5" s="733" t="s">
        <v>383</v>
      </c>
      <c r="AQ5" s="734"/>
      <c r="AR5" s="734"/>
      <c r="AS5" s="734"/>
      <c r="AT5" s="735"/>
      <c r="AU5" s="733" t="s">
        <v>384</v>
      </c>
      <c r="AV5" s="734"/>
      <c r="AW5" s="734"/>
      <c r="AX5" s="734"/>
      <c r="AY5" s="740"/>
      <c r="AZ5" s="232"/>
      <c r="BA5" s="232"/>
      <c r="BB5" s="232"/>
      <c r="BC5" s="232"/>
      <c r="BD5" s="232"/>
      <c r="BE5" s="233"/>
      <c r="BF5" s="233"/>
      <c r="BG5" s="233"/>
      <c r="BH5" s="233"/>
      <c r="BI5" s="233"/>
      <c r="BJ5" s="233"/>
      <c r="BK5" s="233"/>
      <c r="BL5" s="233"/>
      <c r="BM5" s="233"/>
      <c r="BN5" s="233"/>
      <c r="BO5" s="233"/>
      <c r="BP5" s="233"/>
      <c r="BQ5" s="727" t="s">
        <v>385</v>
      </c>
      <c r="BR5" s="728"/>
      <c r="BS5" s="728"/>
      <c r="BT5" s="728"/>
      <c r="BU5" s="728"/>
      <c r="BV5" s="728"/>
      <c r="BW5" s="728"/>
      <c r="BX5" s="728"/>
      <c r="BY5" s="728"/>
      <c r="BZ5" s="728"/>
      <c r="CA5" s="728"/>
      <c r="CB5" s="728"/>
      <c r="CC5" s="728"/>
      <c r="CD5" s="728"/>
      <c r="CE5" s="728"/>
      <c r="CF5" s="728"/>
      <c r="CG5" s="729"/>
      <c r="CH5" s="733" t="s">
        <v>386</v>
      </c>
      <c r="CI5" s="734"/>
      <c r="CJ5" s="734"/>
      <c r="CK5" s="734"/>
      <c r="CL5" s="735"/>
      <c r="CM5" s="733" t="s">
        <v>387</v>
      </c>
      <c r="CN5" s="734"/>
      <c r="CO5" s="734"/>
      <c r="CP5" s="734"/>
      <c r="CQ5" s="735"/>
      <c r="CR5" s="733" t="s">
        <v>388</v>
      </c>
      <c r="CS5" s="734"/>
      <c r="CT5" s="734"/>
      <c r="CU5" s="734"/>
      <c r="CV5" s="735"/>
      <c r="CW5" s="733" t="s">
        <v>389</v>
      </c>
      <c r="CX5" s="734"/>
      <c r="CY5" s="734"/>
      <c r="CZ5" s="734"/>
      <c r="DA5" s="735"/>
      <c r="DB5" s="733" t="s">
        <v>390</v>
      </c>
      <c r="DC5" s="734"/>
      <c r="DD5" s="734"/>
      <c r="DE5" s="734"/>
      <c r="DF5" s="735"/>
      <c r="DG5" s="763" t="s">
        <v>391</v>
      </c>
      <c r="DH5" s="764"/>
      <c r="DI5" s="764"/>
      <c r="DJ5" s="764"/>
      <c r="DK5" s="765"/>
      <c r="DL5" s="763" t="s">
        <v>392</v>
      </c>
      <c r="DM5" s="764"/>
      <c r="DN5" s="764"/>
      <c r="DO5" s="764"/>
      <c r="DP5" s="765"/>
      <c r="DQ5" s="733" t="s">
        <v>393</v>
      </c>
      <c r="DR5" s="734"/>
      <c r="DS5" s="734"/>
      <c r="DT5" s="734"/>
      <c r="DU5" s="735"/>
      <c r="DV5" s="733" t="s">
        <v>384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394</v>
      </c>
      <c r="C7" s="750"/>
      <c r="D7" s="750"/>
      <c r="E7" s="750"/>
      <c r="F7" s="750"/>
      <c r="G7" s="750"/>
      <c r="H7" s="750"/>
      <c r="I7" s="750"/>
      <c r="J7" s="750"/>
      <c r="K7" s="750"/>
      <c r="L7" s="750"/>
      <c r="M7" s="750"/>
      <c r="N7" s="750"/>
      <c r="O7" s="750"/>
      <c r="P7" s="751"/>
      <c r="Q7" s="752">
        <v>5242</v>
      </c>
      <c r="R7" s="753"/>
      <c r="S7" s="753"/>
      <c r="T7" s="753"/>
      <c r="U7" s="753"/>
      <c r="V7" s="753">
        <v>4905</v>
      </c>
      <c r="W7" s="753"/>
      <c r="X7" s="753"/>
      <c r="Y7" s="753"/>
      <c r="Z7" s="753"/>
      <c r="AA7" s="753">
        <v>337</v>
      </c>
      <c r="AB7" s="753"/>
      <c r="AC7" s="753"/>
      <c r="AD7" s="753"/>
      <c r="AE7" s="754"/>
      <c r="AF7" s="755">
        <v>70</v>
      </c>
      <c r="AG7" s="756"/>
      <c r="AH7" s="756"/>
      <c r="AI7" s="756"/>
      <c r="AJ7" s="757"/>
      <c r="AK7" s="758" t="s">
        <v>580</v>
      </c>
      <c r="AL7" s="759"/>
      <c r="AM7" s="759"/>
      <c r="AN7" s="759"/>
      <c r="AO7" s="759"/>
      <c r="AP7" s="759">
        <v>5122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587</v>
      </c>
      <c r="BT7" s="747"/>
      <c r="BU7" s="747"/>
      <c r="BV7" s="747"/>
      <c r="BW7" s="747"/>
      <c r="BX7" s="747"/>
      <c r="BY7" s="747"/>
      <c r="BZ7" s="747"/>
      <c r="CA7" s="747"/>
      <c r="CB7" s="747"/>
      <c r="CC7" s="747"/>
      <c r="CD7" s="747"/>
      <c r="CE7" s="747"/>
      <c r="CF7" s="747"/>
      <c r="CG7" s="762"/>
      <c r="CH7" s="743">
        <v>-1</v>
      </c>
      <c r="CI7" s="744"/>
      <c r="CJ7" s="744"/>
      <c r="CK7" s="744"/>
      <c r="CL7" s="745"/>
      <c r="CM7" s="743">
        <v>9</v>
      </c>
      <c r="CN7" s="744"/>
      <c r="CO7" s="744"/>
      <c r="CP7" s="744"/>
      <c r="CQ7" s="745"/>
      <c r="CR7" s="743">
        <v>3</v>
      </c>
      <c r="CS7" s="744"/>
      <c r="CT7" s="744"/>
      <c r="CU7" s="744"/>
      <c r="CV7" s="745"/>
      <c r="CW7" s="743" t="s">
        <v>580</v>
      </c>
      <c r="CX7" s="744"/>
      <c r="CY7" s="744"/>
      <c r="CZ7" s="744"/>
      <c r="DA7" s="745"/>
      <c r="DB7" s="743" t="s">
        <v>580</v>
      </c>
      <c r="DC7" s="744"/>
      <c r="DD7" s="744"/>
      <c r="DE7" s="744"/>
      <c r="DF7" s="745"/>
      <c r="DG7" s="743" t="s">
        <v>580</v>
      </c>
      <c r="DH7" s="744"/>
      <c r="DI7" s="744"/>
      <c r="DJ7" s="744"/>
      <c r="DK7" s="745"/>
      <c r="DL7" s="743" t="s">
        <v>580</v>
      </c>
      <c r="DM7" s="744"/>
      <c r="DN7" s="744"/>
      <c r="DO7" s="744"/>
      <c r="DP7" s="745"/>
      <c r="DQ7" s="743" t="s">
        <v>580</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588</v>
      </c>
      <c r="BT8" s="774"/>
      <c r="BU8" s="774"/>
      <c r="BV8" s="774"/>
      <c r="BW8" s="774"/>
      <c r="BX8" s="774"/>
      <c r="BY8" s="774"/>
      <c r="BZ8" s="774"/>
      <c r="CA8" s="774"/>
      <c r="CB8" s="774"/>
      <c r="CC8" s="774"/>
      <c r="CD8" s="774"/>
      <c r="CE8" s="774"/>
      <c r="CF8" s="774"/>
      <c r="CG8" s="775"/>
      <c r="CH8" s="776">
        <v>-4</v>
      </c>
      <c r="CI8" s="777"/>
      <c r="CJ8" s="777"/>
      <c r="CK8" s="777"/>
      <c r="CL8" s="778"/>
      <c r="CM8" s="776">
        <v>8</v>
      </c>
      <c r="CN8" s="777"/>
      <c r="CO8" s="777"/>
      <c r="CP8" s="777"/>
      <c r="CQ8" s="778"/>
      <c r="CR8" s="776">
        <v>10</v>
      </c>
      <c r="CS8" s="777"/>
      <c r="CT8" s="777"/>
      <c r="CU8" s="777"/>
      <c r="CV8" s="778"/>
      <c r="CW8" s="776" t="s">
        <v>580</v>
      </c>
      <c r="CX8" s="777"/>
      <c r="CY8" s="777"/>
      <c r="CZ8" s="777"/>
      <c r="DA8" s="778"/>
      <c r="DB8" s="776" t="s">
        <v>580</v>
      </c>
      <c r="DC8" s="777"/>
      <c r="DD8" s="777"/>
      <c r="DE8" s="777"/>
      <c r="DF8" s="778"/>
      <c r="DG8" s="776" t="s">
        <v>580</v>
      </c>
      <c r="DH8" s="777"/>
      <c r="DI8" s="777"/>
      <c r="DJ8" s="777"/>
      <c r="DK8" s="778"/>
      <c r="DL8" s="776" t="s">
        <v>580</v>
      </c>
      <c r="DM8" s="777"/>
      <c r="DN8" s="777"/>
      <c r="DO8" s="777"/>
      <c r="DP8" s="778"/>
      <c r="DQ8" s="776" t="s">
        <v>580</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396</v>
      </c>
      <c r="B23" s="789" t="s">
        <v>397</v>
      </c>
      <c r="C23" s="790"/>
      <c r="D23" s="790"/>
      <c r="E23" s="790"/>
      <c r="F23" s="790"/>
      <c r="G23" s="790"/>
      <c r="H23" s="790"/>
      <c r="I23" s="790"/>
      <c r="J23" s="790"/>
      <c r="K23" s="790"/>
      <c r="L23" s="790"/>
      <c r="M23" s="790"/>
      <c r="N23" s="790"/>
      <c r="O23" s="790"/>
      <c r="P23" s="791"/>
      <c r="Q23" s="792">
        <v>5242</v>
      </c>
      <c r="R23" s="793"/>
      <c r="S23" s="793"/>
      <c r="T23" s="793"/>
      <c r="U23" s="793"/>
      <c r="V23" s="793">
        <v>4905</v>
      </c>
      <c r="W23" s="793"/>
      <c r="X23" s="793"/>
      <c r="Y23" s="793"/>
      <c r="Z23" s="793"/>
      <c r="AA23" s="793">
        <v>337</v>
      </c>
      <c r="AB23" s="793"/>
      <c r="AC23" s="793"/>
      <c r="AD23" s="793"/>
      <c r="AE23" s="794"/>
      <c r="AF23" s="795">
        <v>70</v>
      </c>
      <c r="AG23" s="793"/>
      <c r="AH23" s="793"/>
      <c r="AI23" s="793"/>
      <c r="AJ23" s="796"/>
      <c r="AK23" s="797"/>
      <c r="AL23" s="798"/>
      <c r="AM23" s="798"/>
      <c r="AN23" s="798"/>
      <c r="AO23" s="798"/>
      <c r="AP23" s="793">
        <v>5122</v>
      </c>
      <c r="AQ23" s="793"/>
      <c r="AR23" s="793"/>
      <c r="AS23" s="793"/>
      <c r="AT23" s="793"/>
      <c r="AU23" s="809"/>
      <c r="AV23" s="809"/>
      <c r="AW23" s="809"/>
      <c r="AX23" s="809"/>
      <c r="AY23" s="810"/>
      <c r="AZ23" s="811" t="s">
        <v>133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377</v>
      </c>
      <c r="B26" s="728"/>
      <c r="C26" s="728"/>
      <c r="D26" s="728"/>
      <c r="E26" s="728"/>
      <c r="F26" s="728"/>
      <c r="G26" s="728"/>
      <c r="H26" s="728"/>
      <c r="I26" s="728"/>
      <c r="J26" s="728"/>
      <c r="K26" s="728"/>
      <c r="L26" s="728"/>
      <c r="M26" s="728"/>
      <c r="N26" s="728"/>
      <c r="O26" s="728"/>
      <c r="P26" s="729"/>
      <c r="Q26" s="733" t="s">
        <v>401</v>
      </c>
      <c r="R26" s="734"/>
      <c r="S26" s="734"/>
      <c r="T26" s="734"/>
      <c r="U26" s="735"/>
      <c r="V26" s="733" t="s">
        <v>402</v>
      </c>
      <c r="W26" s="734"/>
      <c r="X26" s="734"/>
      <c r="Y26" s="734"/>
      <c r="Z26" s="735"/>
      <c r="AA26" s="733" t="s">
        <v>403</v>
      </c>
      <c r="AB26" s="734"/>
      <c r="AC26" s="734"/>
      <c r="AD26" s="734"/>
      <c r="AE26" s="734"/>
      <c r="AF26" s="814" t="s">
        <v>404</v>
      </c>
      <c r="AG26" s="815"/>
      <c r="AH26" s="815"/>
      <c r="AI26" s="815"/>
      <c r="AJ26" s="816"/>
      <c r="AK26" s="734" t="s">
        <v>405</v>
      </c>
      <c r="AL26" s="734"/>
      <c r="AM26" s="734"/>
      <c r="AN26" s="734"/>
      <c r="AO26" s="735"/>
      <c r="AP26" s="733" t="s">
        <v>406</v>
      </c>
      <c r="AQ26" s="734"/>
      <c r="AR26" s="734"/>
      <c r="AS26" s="734"/>
      <c r="AT26" s="735"/>
      <c r="AU26" s="733" t="s">
        <v>407</v>
      </c>
      <c r="AV26" s="734"/>
      <c r="AW26" s="734"/>
      <c r="AX26" s="734"/>
      <c r="AY26" s="735"/>
      <c r="AZ26" s="733" t="s">
        <v>408</v>
      </c>
      <c r="BA26" s="734"/>
      <c r="BB26" s="734"/>
      <c r="BC26" s="734"/>
      <c r="BD26" s="735"/>
      <c r="BE26" s="733" t="s">
        <v>384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409</v>
      </c>
      <c r="C28" s="750"/>
      <c r="D28" s="750"/>
      <c r="E28" s="750"/>
      <c r="F28" s="750"/>
      <c r="G28" s="750"/>
      <c r="H28" s="750"/>
      <c r="I28" s="750"/>
      <c r="J28" s="750"/>
      <c r="K28" s="750"/>
      <c r="L28" s="750"/>
      <c r="M28" s="750"/>
      <c r="N28" s="750"/>
      <c r="O28" s="750"/>
      <c r="P28" s="751"/>
      <c r="Q28" s="822">
        <v>647</v>
      </c>
      <c r="R28" s="823"/>
      <c r="S28" s="823"/>
      <c r="T28" s="823"/>
      <c r="U28" s="823"/>
      <c r="V28" s="823">
        <v>647</v>
      </c>
      <c r="W28" s="823"/>
      <c r="X28" s="823"/>
      <c r="Y28" s="823"/>
      <c r="Z28" s="823"/>
      <c r="AA28" s="823">
        <v>0</v>
      </c>
      <c r="AB28" s="823"/>
      <c r="AC28" s="823"/>
      <c r="AD28" s="823"/>
      <c r="AE28" s="824"/>
      <c r="AF28" s="825">
        <v>0</v>
      </c>
      <c r="AG28" s="823"/>
      <c r="AH28" s="823"/>
      <c r="AI28" s="823"/>
      <c r="AJ28" s="826"/>
      <c r="AK28" s="827">
        <v>66</v>
      </c>
      <c r="AL28" s="828"/>
      <c r="AM28" s="828"/>
      <c r="AN28" s="828"/>
      <c r="AO28" s="828"/>
      <c r="AP28" s="828" t="s">
        <v>580</v>
      </c>
      <c r="AQ28" s="828"/>
      <c r="AR28" s="828"/>
      <c r="AS28" s="828"/>
      <c r="AT28" s="828"/>
      <c r="AU28" s="828" t="s">
        <v>580</v>
      </c>
      <c r="AV28" s="828"/>
      <c r="AW28" s="828"/>
      <c r="AX28" s="828"/>
      <c r="AY28" s="828"/>
      <c r="AZ28" s="829" t="s">
        <v>580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410</v>
      </c>
      <c r="C29" s="781"/>
      <c r="D29" s="781"/>
      <c r="E29" s="781"/>
      <c r="F29" s="781"/>
      <c r="G29" s="781"/>
      <c r="H29" s="781"/>
      <c r="I29" s="781"/>
      <c r="J29" s="781"/>
      <c r="K29" s="781"/>
      <c r="L29" s="781"/>
      <c r="M29" s="781"/>
      <c r="N29" s="781"/>
      <c r="O29" s="781"/>
      <c r="P29" s="782"/>
      <c r="Q29" s="783">
        <v>71</v>
      </c>
      <c r="R29" s="784"/>
      <c r="S29" s="784"/>
      <c r="T29" s="784"/>
      <c r="U29" s="784"/>
      <c r="V29" s="784">
        <v>71</v>
      </c>
      <c r="W29" s="784"/>
      <c r="X29" s="784"/>
      <c r="Y29" s="784"/>
      <c r="Z29" s="784"/>
      <c r="AA29" s="784">
        <v>0</v>
      </c>
      <c r="AB29" s="784"/>
      <c r="AC29" s="784"/>
      <c r="AD29" s="784"/>
      <c r="AE29" s="785"/>
      <c r="AF29" s="786">
        <v>0</v>
      </c>
      <c r="AG29" s="787"/>
      <c r="AH29" s="787"/>
      <c r="AI29" s="787"/>
      <c r="AJ29" s="788"/>
      <c r="AK29" s="834">
        <v>25</v>
      </c>
      <c r="AL29" s="830"/>
      <c r="AM29" s="830"/>
      <c r="AN29" s="830"/>
      <c r="AO29" s="830"/>
      <c r="AP29" s="830" t="s">
        <v>580</v>
      </c>
      <c r="AQ29" s="830"/>
      <c r="AR29" s="830"/>
      <c r="AS29" s="830"/>
      <c r="AT29" s="830"/>
      <c r="AU29" s="830" t="s">
        <v>580</v>
      </c>
      <c r="AV29" s="830"/>
      <c r="AW29" s="830"/>
      <c r="AX29" s="830"/>
      <c r="AY29" s="830"/>
      <c r="AZ29" s="831" t="s">
        <v>580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411</v>
      </c>
      <c r="C30" s="781"/>
      <c r="D30" s="781"/>
      <c r="E30" s="781"/>
      <c r="F30" s="781"/>
      <c r="G30" s="781"/>
      <c r="H30" s="781"/>
      <c r="I30" s="781"/>
      <c r="J30" s="781"/>
      <c r="K30" s="781"/>
      <c r="L30" s="781"/>
      <c r="M30" s="781"/>
      <c r="N30" s="781"/>
      <c r="O30" s="781"/>
      <c r="P30" s="782"/>
      <c r="Q30" s="783">
        <v>202</v>
      </c>
      <c r="R30" s="784"/>
      <c r="S30" s="784"/>
      <c r="T30" s="784"/>
      <c r="U30" s="784"/>
      <c r="V30" s="784">
        <v>49</v>
      </c>
      <c r="W30" s="784"/>
      <c r="X30" s="784"/>
      <c r="Y30" s="784"/>
      <c r="Z30" s="784"/>
      <c r="AA30" s="784">
        <v>153</v>
      </c>
      <c r="AB30" s="784"/>
      <c r="AC30" s="784"/>
      <c r="AD30" s="784"/>
      <c r="AE30" s="785"/>
      <c r="AF30" s="786">
        <v>153</v>
      </c>
      <c r="AG30" s="787"/>
      <c r="AH30" s="787"/>
      <c r="AI30" s="787"/>
      <c r="AJ30" s="788"/>
      <c r="AK30" s="834">
        <v>5</v>
      </c>
      <c r="AL30" s="830"/>
      <c r="AM30" s="830"/>
      <c r="AN30" s="830"/>
      <c r="AO30" s="830"/>
      <c r="AP30" s="830">
        <v>377</v>
      </c>
      <c r="AQ30" s="830"/>
      <c r="AR30" s="830"/>
      <c r="AS30" s="830"/>
      <c r="AT30" s="830"/>
      <c r="AU30" s="830">
        <v>47</v>
      </c>
      <c r="AV30" s="830"/>
      <c r="AW30" s="830"/>
      <c r="AX30" s="830"/>
      <c r="AY30" s="830"/>
      <c r="AZ30" s="831" t="s">
        <v>580</v>
      </c>
      <c r="BA30" s="831"/>
      <c r="BB30" s="831"/>
      <c r="BC30" s="831"/>
      <c r="BD30" s="831"/>
      <c r="BE30" s="832" t="s">
        <v>412</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413</v>
      </c>
      <c r="C31" s="781"/>
      <c r="D31" s="781"/>
      <c r="E31" s="781"/>
      <c r="F31" s="781"/>
      <c r="G31" s="781"/>
      <c r="H31" s="781"/>
      <c r="I31" s="781"/>
      <c r="J31" s="781"/>
      <c r="K31" s="781"/>
      <c r="L31" s="781"/>
      <c r="M31" s="781"/>
      <c r="N31" s="781"/>
      <c r="O31" s="781"/>
      <c r="P31" s="782"/>
      <c r="Q31" s="783">
        <v>58</v>
      </c>
      <c r="R31" s="784"/>
      <c r="S31" s="784"/>
      <c r="T31" s="784"/>
      <c r="U31" s="784"/>
      <c r="V31" s="784">
        <v>56</v>
      </c>
      <c r="W31" s="784"/>
      <c r="X31" s="784"/>
      <c r="Y31" s="784"/>
      <c r="Z31" s="784"/>
      <c r="AA31" s="784">
        <v>2</v>
      </c>
      <c r="AB31" s="784"/>
      <c r="AC31" s="784"/>
      <c r="AD31" s="784"/>
      <c r="AE31" s="785"/>
      <c r="AF31" s="786">
        <v>1</v>
      </c>
      <c r="AG31" s="787"/>
      <c r="AH31" s="787"/>
      <c r="AI31" s="787"/>
      <c r="AJ31" s="788"/>
      <c r="AK31" s="834">
        <v>28</v>
      </c>
      <c r="AL31" s="830"/>
      <c r="AM31" s="830"/>
      <c r="AN31" s="830"/>
      <c r="AO31" s="830"/>
      <c r="AP31" s="830">
        <v>180</v>
      </c>
      <c r="AQ31" s="830"/>
      <c r="AR31" s="830"/>
      <c r="AS31" s="830"/>
      <c r="AT31" s="830"/>
      <c r="AU31" s="830">
        <v>166</v>
      </c>
      <c r="AV31" s="830"/>
      <c r="AW31" s="830"/>
      <c r="AX31" s="830"/>
      <c r="AY31" s="830"/>
      <c r="AZ31" s="831" t="s">
        <v>580</v>
      </c>
      <c r="BA31" s="831"/>
      <c r="BB31" s="831"/>
      <c r="BC31" s="831"/>
      <c r="BD31" s="831"/>
      <c r="BE31" s="832" t="s">
        <v>414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415</v>
      </c>
      <c r="C32" s="781"/>
      <c r="D32" s="781"/>
      <c r="E32" s="781"/>
      <c r="F32" s="781"/>
      <c r="G32" s="781"/>
      <c r="H32" s="781"/>
      <c r="I32" s="781"/>
      <c r="J32" s="781"/>
      <c r="K32" s="781"/>
      <c r="L32" s="781"/>
      <c r="M32" s="781"/>
      <c r="N32" s="781"/>
      <c r="O32" s="781"/>
      <c r="P32" s="782"/>
      <c r="Q32" s="783">
        <v>161</v>
      </c>
      <c r="R32" s="784"/>
      <c r="S32" s="784"/>
      <c r="T32" s="784"/>
      <c r="U32" s="784"/>
      <c r="V32" s="784">
        <v>157</v>
      </c>
      <c r="W32" s="784"/>
      <c r="X32" s="784"/>
      <c r="Y32" s="784"/>
      <c r="Z32" s="784"/>
      <c r="AA32" s="784">
        <v>4</v>
      </c>
      <c r="AB32" s="784"/>
      <c r="AC32" s="784"/>
      <c r="AD32" s="784"/>
      <c r="AE32" s="785"/>
      <c r="AF32" s="786">
        <v>4</v>
      </c>
      <c r="AG32" s="787"/>
      <c r="AH32" s="787"/>
      <c r="AI32" s="787"/>
      <c r="AJ32" s="788"/>
      <c r="AK32" s="834">
        <v>104</v>
      </c>
      <c r="AL32" s="830"/>
      <c r="AM32" s="830"/>
      <c r="AN32" s="830"/>
      <c r="AO32" s="830"/>
      <c r="AP32" s="830">
        <v>753</v>
      </c>
      <c r="AQ32" s="830"/>
      <c r="AR32" s="830"/>
      <c r="AS32" s="830"/>
      <c r="AT32" s="830"/>
      <c r="AU32" s="830">
        <v>634</v>
      </c>
      <c r="AV32" s="830"/>
      <c r="AW32" s="830"/>
      <c r="AX32" s="830"/>
      <c r="AY32" s="830"/>
      <c r="AZ32" s="831" t="s">
        <v>580</v>
      </c>
      <c r="BA32" s="831"/>
      <c r="BB32" s="831"/>
      <c r="BC32" s="831"/>
      <c r="BD32" s="831"/>
      <c r="BE32" s="832" t="s">
        <v>414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416</v>
      </c>
      <c r="C33" s="781"/>
      <c r="D33" s="781"/>
      <c r="E33" s="781"/>
      <c r="F33" s="781"/>
      <c r="G33" s="781"/>
      <c r="H33" s="781"/>
      <c r="I33" s="781"/>
      <c r="J33" s="781"/>
      <c r="K33" s="781"/>
      <c r="L33" s="781"/>
      <c r="M33" s="781"/>
      <c r="N33" s="781"/>
      <c r="O33" s="781"/>
      <c r="P33" s="782"/>
      <c r="Q33" s="783">
        <v>31</v>
      </c>
      <c r="R33" s="784"/>
      <c r="S33" s="784"/>
      <c r="T33" s="784"/>
      <c r="U33" s="784"/>
      <c r="V33" s="784">
        <v>31</v>
      </c>
      <c r="W33" s="784"/>
      <c r="X33" s="784"/>
      <c r="Y33" s="784"/>
      <c r="Z33" s="784"/>
      <c r="AA33" s="784">
        <v>0</v>
      </c>
      <c r="AB33" s="784"/>
      <c r="AC33" s="784"/>
      <c r="AD33" s="784"/>
      <c r="AE33" s="785"/>
      <c r="AF33" s="786">
        <v>0</v>
      </c>
      <c r="AG33" s="787"/>
      <c r="AH33" s="787"/>
      <c r="AI33" s="787"/>
      <c r="AJ33" s="788"/>
      <c r="AK33" s="834">
        <v>25</v>
      </c>
      <c r="AL33" s="830"/>
      <c r="AM33" s="830"/>
      <c r="AN33" s="830"/>
      <c r="AO33" s="830"/>
      <c r="AP33" s="830" t="s">
        <v>580</v>
      </c>
      <c r="AQ33" s="830"/>
      <c r="AR33" s="830"/>
      <c r="AS33" s="830"/>
      <c r="AT33" s="830"/>
      <c r="AU33" s="830" t="s">
        <v>580</v>
      </c>
      <c r="AV33" s="830"/>
      <c r="AW33" s="830"/>
      <c r="AX33" s="830"/>
      <c r="AY33" s="830"/>
      <c r="AZ33" s="831" t="s">
        <v>580</v>
      </c>
      <c r="BA33" s="831"/>
      <c r="BB33" s="831"/>
      <c r="BC33" s="831"/>
      <c r="BD33" s="831"/>
      <c r="BE33" s="832" t="s">
        <v>414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396</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158</v>
      </c>
      <c r="AG63" s="844"/>
      <c r="AH63" s="844"/>
      <c r="AI63" s="844"/>
      <c r="AJ63" s="845"/>
      <c r="AK63" s="846"/>
      <c r="AL63" s="841"/>
      <c r="AM63" s="841"/>
      <c r="AN63" s="841"/>
      <c r="AO63" s="841"/>
      <c r="AP63" s="844">
        <v>1310</v>
      </c>
      <c r="AQ63" s="844"/>
      <c r="AR63" s="844"/>
      <c r="AS63" s="844"/>
      <c r="AT63" s="844"/>
      <c r="AU63" s="844">
        <v>847</v>
      </c>
      <c r="AV63" s="844"/>
      <c r="AW63" s="844"/>
      <c r="AX63" s="844"/>
      <c r="AY63" s="844"/>
      <c r="AZ63" s="848"/>
      <c r="BA63" s="848"/>
      <c r="BB63" s="848"/>
      <c r="BC63" s="848"/>
      <c r="BD63" s="848"/>
      <c r="BE63" s="849"/>
      <c r="BF63" s="849"/>
      <c r="BG63" s="849"/>
      <c r="BH63" s="849"/>
      <c r="BI63" s="850"/>
      <c r="BJ63" s="851" t="s">
        <v>133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420</v>
      </c>
      <c r="B66" s="728"/>
      <c r="C66" s="728"/>
      <c r="D66" s="728"/>
      <c r="E66" s="728"/>
      <c r="F66" s="728"/>
      <c r="G66" s="728"/>
      <c r="H66" s="728"/>
      <c r="I66" s="728"/>
      <c r="J66" s="728"/>
      <c r="K66" s="728"/>
      <c r="L66" s="728"/>
      <c r="M66" s="728"/>
      <c r="N66" s="728"/>
      <c r="O66" s="728"/>
      <c r="P66" s="729"/>
      <c r="Q66" s="733" t="s">
        <v>401</v>
      </c>
      <c r="R66" s="734"/>
      <c r="S66" s="734"/>
      <c r="T66" s="734"/>
      <c r="U66" s="735"/>
      <c r="V66" s="733" t="s">
        <v>402</v>
      </c>
      <c r="W66" s="734"/>
      <c r="X66" s="734"/>
      <c r="Y66" s="734"/>
      <c r="Z66" s="735"/>
      <c r="AA66" s="733" t="s">
        <v>421</v>
      </c>
      <c r="AB66" s="734"/>
      <c r="AC66" s="734"/>
      <c r="AD66" s="734"/>
      <c r="AE66" s="735"/>
      <c r="AF66" s="854" t="s">
        <v>422</v>
      </c>
      <c r="AG66" s="815"/>
      <c r="AH66" s="815"/>
      <c r="AI66" s="815"/>
      <c r="AJ66" s="855"/>
      <c r="AK66" s="733" t="s">
        <v>405</v>
      </c>
      <c r="AL66" s="728"/>
      <c r="AM66" s="728"/>
      <c r="AN66" s="728"/>
      <c r="AO66" s="729"/>
      <c r="AP66" s="733" t="s">
        <v>423</v>
      </c>
      <c r="AQ66" s="734"/>
      <c r="AR66" s="734"/>
      <c r="AS66" s="734"/>
      <c r="AT66" s="735"/>
      <c r="AU66" s="733" t="s">
        <v>424</v>
      </c>
      <c r="AV66" s="734"/>
      <c r="AW66" s="734"/>
      <c r="AX66" s="734"/>
      <c r="AY66" s="735"/>
      <c r="AZ66" s="733" t="s">
        <v>384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581</v>
      </c>
      <c r="C68" s="870"/>
      <c r="D68" s="870"/>
      <c r="E68" s="870"/>
      <c r="F68" s="870"/>
      <c r="G68" s="870"/>
      <c r="H68" s="870"/>
      <c r="I68" s="870"/>
      <c r="J68" s="870"/>
      <c r="K68" s="870"/>
      <c r="L68" s="870"/>
      <c r="M68" s="870"/>
      <c r="N68" s="870"/>
      <c r="O68" s="870"/>
      <c r="P68" s="871"/>
      <c r="Q68" s="872">
        <v>2349</v>
      </c>
      <c r="R68" s="866"/>
      <c r="S68" s="866"/>
      <c r="T68" s="866"/>
      <c r="U68" s="866"/>
      <c r="V68" s="866">
        <v>2280</v>
      </c>
      <c r="W68" s="866"/>
      <c r="X68" s="866"/>
      <c r="Y68" s="866"/>
      <c r="Z68" s="866"/>
      <c r="AA68" s="866">
        <v>70</v>
      </c>
      <c r="AB68" s="866"/>
      <c r="AC68" s="866"/>
      <c r="AD68" s="866"/>
      <c r="AE68" s="866"/>
      <c r="AF68" s="866">
        <v>70</v>
      </c>
      <c r="AG68" s="866"/>
      <c r="AH68" s="866"/>
      <c r="AI68" s="866"/>
      <c r="AJ68" s="866"/>
      <c r="AK68" s="866" t="s">
        <v>580</v>
      </c>
      <c r="AL68" s="866"/>
      <c r="AM68" s="866"/>
      <c r="AN68" s="866"/>
      <c r="AO68" s="866"/>
      <c r="AP68" s="866">
        <v>1395</v>
      </c>
      <c r="AQ68" s="866"/>
      <c r="AR68" s="866"/>
      <c r="AS68" s="866"/>
      <c r="AT68" s="866"/>
      <c r="AU68" s="866">
        <v>233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582</v>
      </c>
      <c r="C69" s="874"/>
      <c r="D69" s="874"/>
      <c r="E69" s="874"/>
      <c r="F69" s="874"/>
      <c r="G69" s="874"/>
      <c r="H69" s="874"/>
      <c r="I69" s="874"/>
      <c r="J69" s="874"/>
      <c r="K69" s="874"/>
      <c r="L69" s="874"/>
      <c r="M69" s="874"/>
      <c r="N69" s="874"/>
      <c r="O69" s="874"/>
      <c r="P69" s="875"/>
      <c r="Q69" s="876">
        <v>8293</v>
      </c>
      <c r="R69" s="830"/>
      <c r="S69" s="830"/>
      <c r="T69" s="830"/>
      <c r="U69" s="830"/>
      <c r="V69" s="830">
        <v>8014</v>
      </c>
      <c r="W69" s="830"/>
      <c r="X69" s="830"/>
      <c r="Y69" s="830"/>
      <c r="Z69" s="830"/>
      <c r="AA69" s="830">
        <v>280</v>
      </c>
      <c r="AB69" s="830"/>
      <c r="AC69" s="830"/>
      <c r="AD69" s="830"/>
      <c r="AE69" s="830"/>
      <c r="AF69" s="830">
        <v>280</v>
      </c>
      <c r="AG69" s="830"/>
      <c r="AH69" s="830"/>
      <c r="AI69" s="830"/>
      <c r="AJ69" s="830"/>
      <c r="AK69" s="830">
        <v>1291</v>
      </c>
      <c r="AL69" s="830"/>
      <c r="AM69" s="830"/>
      <c r="AN69" s="830"/>
      <c r="AO69" s="830"/>
      <c r="AP69" s="830" t="s">
        <v>580</v>
      </c>
      <c r="AQ69" s="830"/>
      <c r="AR69" s="830"/>
      <c r="AS69" s="830"/>
      <c r="AT69" s="830"/>
      <c r="AU69" s="830" t="s">
        <v>580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583</v>
      </c>
      <c r="C70" s="874"/>
      <c r="D70" s="874"/>
      <c r="E70" s="874"/>
      <c r="F70" s="874"/>
      <c r="G70" s="874"/>
      <c r="H70" s="874"/>
      <c r="I70" s="874"/>
      <c r="J70" s="874"/>
      <c r="K70" s="874"/>
      <c r="L70" s="874"/>
      <c r="M70" s="874"/>
      <c r="N70" s="874"/>
      <c r="O70" s="874"/>
      <c r="P70" s="875"/>
      <c r="Q70" s="876">
        <v>9550</v>
      </c>
      <c r="R70" s="830"/>
      <c r="S70" s="830"/>
      <c r="T70" s="830"/>
      <c r="U70" s="830"/>
      <c r="V70" s="830">
        <v>9491</v>
      </c>
      <c r="W70" s="830"/>
      <c r="X70" s="830"/>
      <c r="Y70" s="830"/>
      <c r="Z70" s="830"/>
      <c r="AA70" s="830">
        <v>59</v>
      </c>
      <c r="AB70" s="830"/>
      <c r="AC70" s="830"/>
      <c r="AD70" s="830"/>
      <c r="AE70" s="830"/>
      <c r="AF70" s="830">
        <v>59</v>
      </c>
      <c r="AG70" s="830"/>
      <c r="AH70" s="830"/>
      <c r="AI70" s="830"/>
      <c r="AJ70" s="830"/>
      <c r="AK70" s="830">
        <v>78</v>
      </c>
      <c r="AL70" s="830"/>
      <c r="AM70" s="830"/>
      <c r="AN70" s="830"/>
      <c r="AO70" s="830"/>
      <c r="AP70" s="830" t="s">
        <v>580</v>
      </c>
      <c r="AQ70" s="830"/>
      <c r="AR70" s="830"/>
      <c r="AS70" s="830"/>
      <c r="AT70" s="830"/>
      <c r="AU70" s="830" t="s">
        <v>580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584</v>
      </c>
      <c r="C71" s="874"/>
      <c r="D71" s="874"/>
      <c r="E71" s="874"/>
      <c r="F71" s="874"/>
      <c r="G71" s="874"/>
      <c r="H71" s="874"/>
      <c r="I71" s="874"/>
      <c r="J71" s="874"/>
      <c r="K71" s="874"/>
      <c r="L71" s="874"/>
      <c r="M71" s="874"/>
      <c r="N71" s="874"/>
      <c r="O71" s="874"/>
      <c r="P71" s="875"/>
      <c r="Q71" s="876">
        <v>92</v>
      </c>
      <c r="R71" s="830"/>
      <c r="S71" s="830"/>
      <c r="T71" s="830"/>
      <c r="U71" s="830"/>
      <c r="V71" s="830">
        <v>78</v>
      </c>
      <c r="W71" s="830"/>
      <c r="X71" s="830"/>
      <c r="Y71" s="830"/>
      <c r="Z71" s="830"/>
      <c r="AA71" s="830">
        <v>14</v>
      </c>
      <c r="AB71" s="830"/>
      <c r="AC71" s="830"/>
      <c r="AD71" s="830"/>
      <c r="AE71" s="830"/>
      <c r="AF71" s="830">
        <v>14</v>
      </c>
      <c r="AG71" s="830"/>
      <c r="AH71" s="830"/>
      <c r="AI71" s="830"/>
      <c r="AJ71" s="830"/>
      <c r="AK71" s="830">
        <v>20</v>
      </c>
      <c r="AL71" s="830"/>
      <c r="AM71" s="830"/>
      <c r="AN71" s="830"/>
      <c r="AO71" s="830"/>
      <c r="AP71" s="830" t="s">
        <v>580</v>
      </c>
      <c r="AQ71" s="830"/>
      <c r="AR71" s="830"/>
      <c r="AS71" s="830"/>
      <c r="AT71" s="830"/>
      <c r="AU71" s="830" t="s">
        <v>580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585</v>
      </c>
      <c r="C72" s="874"/>
      <c r="D72" s="874"/>
      <c r="E72" s="874"/>
      <c r="F72" s="874"/>
      <c r="G72" s="874"/>
      <c r="H72" s="874"/>
      <c r="I72" s="874"/>
      <c r="J72" s="874"/>
      <c r="K72" s="874"/>
      <c r="L72" s="874"/>
      <c r="M72" s="874"/>
      <c r="N72" s="874"/>
      <c r="O72" s="874"/>
      <c r="P72" s="875"/>
      <c r="Q72" s="876">
        <v>193</v>
      </c>
      <c r="R72" s="830"/>
      <c r="S72" s="830"/>
      <c r="T72" s="830"/>
      <c r="U72" s="830"/>
      <c r="V72" s="830">
        <v>184</v>
      </c>
      <c r="W72" s="830"/>
      <c r="X72" s="830"/>
      <c r="Y72" s="830"/>
      <c r="Z72" s="830"/>
      <c r="AA72" s="830">
        <v>9</v>
      </c>
      <c r="AB72" s="830"/>
      <c r="AC72" s="830"/>
      <c r="AD72" s="830"/>
      <c r="AE72" s="830"/>
      <c r="AF72" s="830">
        <v>9</v>
      </c>
      <c r="AG72" s="830"/>
      <c r="AH72" s="830"/>
      <c r="AI72" s="830"/>
      <c r="AJ72" s="830"/>
      <c r="AK72" s="830" t="s">
        <v>580</v>
      </c>
      <c r="AL72" s="830"/>
      <c r="AM72" s="830"/>
      <c r="AN72" s="830"/>
      <c r="AO72" s="830"/>
      <c r="AP72" s="830" t="s">
        <v>580</v>
      </c>
      <c r="AQ72" s="830"/>
      <c r="AR72" s="830"/>
      <c r="AS72" s="830"/>
      <c r="AT72" s="830"/>
      <c r="AU72" s="830" t="s">
        <v>580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586</v>
      </c>
      <c r="C73" s="874"/>
      <c r="D73" s="874"/>
      <c r="E73" s="874"/>
      <c r="F73" s="874"/>
      <c r="G73" s="874"/>
      <c r="H73" s="874"/>
      <c r="I73" s="874"/>
      <c r="J73" s="874"/>
      <c r="K73" s="874"/>
      <c r="L73" s="874"/>
      <c r="M73" s="874"/>
      <c r="N73" s="874"/>
      <c r="O73" s="874"/>
      <c r="P73" s="875"/>
      <c r="Q73" s="876">
        <v>161734</v>
      </c>
      <c r="R73" s="830"/>
      <c r="S73" s="830"/>
      <c r="T73" s="830"/>
      <c r="U73" s="830"/>
      <c r="V73" s="830">
        <v>159557</v>
      </c>
      <c r="W73" s="830"/>
      <c r="X73" s="830"/>
      <c r="Y73" s="830"/>
      <c r="Z73" s="830"/>
      <c r="AA73" s="830">
        <v>2176</v>
      </c>
      <c r="AB73" s="830"/>
      <c r="AC73" s="830"/>
      <c r="AD73" s="830"/>
      <c r="AE73" s="830"/>
      <c r="AF73" s="830">
        <v>2176</v>
      </c>
      <c r="AG73" s="830"/>
      <c r="AH73" s="830"/>
      <c r="AI73" s="830"/>
      <c r="AJ73" s="830"/>
      <c r="AK73" s="830" t="s">
        <v>580</v>
      </c>
      <c r="AL73" s="830"/>
      <c r="AM73" s="830"/>
      <c r="AN73" s="830"/>
      <c r="AO73" s="830"/>
      <c r="AP73" s="830" t="s">
        <v>580</v>
      </c>
      <c r="AQ73" s="830"/>
      <c r="AR73" s="830"/>
      <c r="AS73" s="830"/>
      <c r="AT73" s="830"/>
      <c r="AU73" s="830" t="s">
        <v>580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396</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2608</v>
      </c>
      <c r="AG88" s="844"/>
      <c r="AH88" s="844"/>
      <c r="AI88" s="844"/>
      <c r="AJ88" s="844"/>
      <c r="AK88" s="841"/>
      <c r="AL88" s="841"/>
      <c r="AM88" s="841"/>
      <c r="AN88" s="841"/>
      <c r="AO88" s="841"/>
      <c r="AP88" s="844">
        <v>1395</v>
      </c>
      <c r="AQ88" s="844"/>
      <c r="AR88" s="844"/>
      <c r="AS88" s="844"/>
      <c r="AT88" s="844"/>
      <c r="AU88" s="844">
        <v>233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t="s">
        <v>580</v>
      </c>
      <c r="CX102" s="852"/>
      <c r="CY102" s="852"/>
      <c r="CZ102" s="852"/>
      <c r="DA102" s="891"/>
      <c r="DB102" s="890" t="s">
        <v>580</v>
      </c>
      <c r="DC102" s="852"/>
      <c r="DD102" s="852"/>
      <c r="DE102" s="852"/>
      <c r="DF102" s="891"/>
      <c r="DG102" s="890" t="s">
        <v>580</v>
      </c>
      <c r="DH102" s="852"/>
      <c r="DI102" s="852"/>
      <c r="DJ102" s="852"/>
      <c r="DK102" s="891"/>
      <c r="DL102" s="890" t="s">
        <v>580</v>
      </c>
      <c r="DM102" s="852"/>
      <c r="DN102" s="852"/>
      <c r="DO102" s="852"/>
      <c r="DP102" s="891"/>
      <c r="DQ102" s="890" t="s">
        <v>580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314</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314</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314</v>
      </c>
      <c r="DR109" s="893"/>
      <c r="DS109" s="893"/>
      <c r="DT109" s="893"/>
      <c r="DU109" s="894"/>
      <c r="DV109" s="892" t="s">
        <v>436</v>
      </c>
      <c r="DW109" s="893"/>
      <c r="DX109" s="893"/>
      <c r="DY109" s="893"/>
      <c r="DZ109" s="895"/>
    </row>
    <row r="110" spans="1:131" s="230" customFormat="1" ht="26.25" customHeight="1" x14ac:dyDescent="0.2">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464209</v>
      </c>
      <c r="AB110" s="900"/>
      <c r="AC110" s="900"/>
      <c r="AD110" s="900"/>
      <c r="AE110" s="901"/>
      <c r="AF110" s="902">
        <v>499373</v>
      </c>
      <c r="AG110" s="900"/>
      <c r="AH110" s="900"/>
      <c r="AI110" s="900"/>
      <c r="AJ110" s="901"/>
      <c r="AK110" s="902">
        <v>519867</v>
      </c>
      <c r="AL110" s="900"/>
      <c r="AM110" s="900"/>
      <c r="AN110" s="900"/>
      <c r="AO110" s="901"/>
      <c r="AP110" s="903">
        <v>20.2</v>
      </c>
      <c r="AQ110" s="904"/>
      <c r="AR110" s="904"/>
      <c r="AS110" s="904"/>
      <c r="AT110" s="905"/>
      <c r="AU110" s="906" t="s">
        <v>77</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4433099</v>
      </c>
      <c r="BR110" s="931"/>
      <c r="BS110" s="931"/>
      <c r="BT110" s="931"/>
      <c r="BU110" s="931"/>
      <c r="BV110" s="931">
        <v>4845408</v>
      </c>
      <c r="BW110" s="931"/>
      <c r="BX110" s="931"/>
      <c r="BY110" s="931"/>
      <c r="BZ110" s="931"/>
      <c r="CA110" s="931">
        <v>5121959</v>
      </c>
      <c r="CB110" s="931"/>
      <c r="CC110" s="931"/>
      <c r="CD110" s="931"/>
      <c r="CE110" s="931"/>
      <c r="CF110" s="944">
        <v>199.5</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133</v>
      </c>
      <c r="DH110" s="931"/>
      <c r="DI110" s="931"/>
      <c r="DJ110" s="931"/>
      <c r="DK110" s="931"/>
      <c r="DL110" s="931" t="s">
        <v>442</v>
      </c>
      <c r="DM110" s="931"/>
      <c r="DN110" s="931"/>
      <c r="DO110" s="931"/>
      <c r="DP110" s="931"/>
      <c r="DQ110" s="931" t="s">
        <v>442</v>
      </c>
      <c r="DR110" s="931"/>
      <c r="DS110" s="931"/>
      <c r="DT110" s="931"/>
      <c r="DU110" s="931"/>
      <c r="DV110" s="932" t="s">
        <v>398</v>
      </c>
      <c r="DW110" s="932"/>
      <c r="DX110" s="932"/>
      <c r="DY110" s="932"/>
      <c r="DZ110" s="933"/>
    </row>
    <row r="111" spans="1:131" s="230" customFormat="1" ht="26.25" customHeight="1" x14ac:dyDescent="0.2">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442</v>
      </c>
      <c r="AB111" s="938"/>
      <c r="AC111" s="938"/>
      <c r="AD111" s="938"/>
      <c r="AE111" s="939"/>
      <c r="AF111" s="940" t="s">
        <v>133</v>
      </c>
      <c r="AG111" s="938"/>
      <c r="AH111" s="938"/>
      <c r="AI111" s="938"/>
      <c r="AJ111" s="939"/>
      <c r="AK111" s="940" t="s">
        <v>442</v>
      </c>
      <c r="AL111" s="938"/>
      <c r="AM111" s="938"/>
      <c r="AN111" s="938"/>
      <c r="AO111" s="939"/>
      <c r="AP111" s="941" t="s">
        <v>133</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t="s">
        <v>442</v>
      </c>
      <c r="BR111" s="926"/>
      <c r="BS111" s="926"/>
      <c r="BT111" s="926"/>
      <c r="BU111" s="926"/>
      <c r="BV111" s="926" t="s">
        <v>133</v>
      </c>
      <c r="BW111" s="926"/>
      <c r="BX111" s="926"/>
      <c r="BY111" s="926"/>
      <c r="BZ111" s="926"/>
      <c r="CA111" s="926" t="s">
        <v>133</v>
      </c>
      <c r="CB111" s="926"/>
      <c r="CC111" s="926"/>
      <c r="CD111" s="926"/>
      <c r="CE111" s="926"/>
      <c r="CF111" s="920" t="s">
        <v>442</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133</v>
      </c>
      <c r="DH111" s="926"/>
      <c r="DI111" s="926"/>
      <c r="DJ111" s="926"/>
      <c r="DK111" s="926"/>
      <c r="DL111" s="926" t="s">
        <v>133</v>
      </c>
      <c r="DM111" s="926"/>
      <c r="DN111" s="926"/>
      <c r="DO111" s="926"/>
      <c r="DP111" s="926"/>
      <c r="DQ111" s="926" t="s">
        <v>442</v>
      </c>
      <c r="DR111" s="926"/>
      <c r="DS111" s="926"/>
      <c r="DT111" s="926"/>
      <c r="DU111" s="926"/>
      <c r="DV111" s="927" t="s">
        <v>133</v>
      </c>
      <c r="DW111" s="927"/>
      <c r="DX111" s="927"/>
      <c r="DY111" s="927"/>
      <c r="DZ111" s="928"/>
    </row>
    <row r="112" spans="1:131" s="230" customFormat="1" ht="26.25" customHeight="1" x14ac:dyDescent="0.2">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133</v>
      </c>
      <c r="AB112" s="959"/>
      <c r="AC112" s="959"/>
      <c r="AD112" s="959"/>
      <c r="AE112" s="960"/>
      <c r="AF112" s="961" t="s">
        <v>133</v>
      </c>
      <c r="AG112" s="959"/>
      <c r="AH112" s="959"/>
      <c r="AI112" s="959"/>
      <c r="AJ112" s="960"/>
      <c r="AK112" s="961" t="s">
        <v>133</v>
      </c>
      <c r="AL112" s="959"/>
      <c r="AM112" s="959"/>
      <c r="AN112" s="959"/>
      <c r="AO112" s="960"/>
      <c r="AP112" s="962" t="s">
        <v>442</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v>984977</v>
      </c>
      <c r="BR112" s="926"/>
      <c r="BS112" s="926"/>
      <c r="BT112" s="926"/>
      <c r="BU112" s="926"/>
      <c r="BV112" s="926">
        <v>910346</v>
      </c>
      <c r="BW112" s="926"/>
      <c r="BX112" s="926"/>
      <c r="BY112" s="926"/>
      <c r="BZ112" s="926"/>
      <c r="CA112" s="926">
        <v>847002</v>
      </c>
      <c r="CB112" s="926"/>
      <c r="CC112" s="926"/>
      <c r="CD112" s="926"/>
      <c r="CE112" s="926"/>
      <c r="CF112" s="920">
        <v>33</v>
      </c>
      <c r="CG112" s="921"/>
      <c r="CH112" s="921"/>
      <c r="CI112" s="921"/>
      <c r="CJ112" s="921"/>
      <c r="CK112" s="948"/>
      <c r="CL112" s="949"/>
      <c r="CM112" s="922" t="s">
        <v>449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442</v>
      </c>
      <c r="DH112" s="926"/>
      <c r="DI112" s="926"/>
      <c r="DJ112" s="926"/>
      <c r="DK112" s="926"/>
      <c r="DL112" s="926" t="s">
        <v>133</v>
      </c>
      <c r="DM112" s="926"/>
      <c r="DN112" s="926"/>
      <c r="DO112" s="926"/>
      <c r="DP112" s="926"/>
      <c r="DQ112" s="926" t="s">
        <v>133</v>
      </c>
      <c r="DR112" s="926"/>
      <c r="DS112" s="926"/>
      <c r="DT112" s="926"/>
      <c r="DU112" s="926"/>
      <c r="DV112" s="927" t="s">
        <v>133</v>
      </c>
      <c r="DW112" s="927"/>
      <c r="DX112" s="927"/>
      <c r="DY112" s="927"/>
      <c r="DZ112" s="928"/>
    </row>
    <row r="113" spans="1:130" s="230" customFormat="1" ht="26.25" customHeight="1" x14ac:dyDescent="0.2">
      <c r="A113" s="954"/>
      <c r="B113" s="955"/>
      <c r="C113" s="923" t="s">
        <v>450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99586</v>
      </c>
      <c r="AB113" s="938"/>
      <c r="AC113" s="938"/>
      <c r="AD113" s="938"/>
      <c r="AE113" s="939"/>
      <c r="AF113" s="940">
        <v>101099</v>
      </c>
      <c r="AG113" s="938"/>
      <c r="AH113" s="938"/>
      <c r="AI113" s="938"/>
      <c r="AJ113" s="939"/>
      <c r="AK113" s="940">
        <v>99141</v>
      </c>
      <c r="AL113" s="938"/>
      <c r="AM113" s="938"/>
      <c r="AN113" s="938"/>
      <c r="AO113" s="939"/>
      <c r="AP113" s="941">
        <v>3.9</v>
      </c>
      <c r="AQ113" s="942"/>
      <c r="AR113" s="942"/>
      <c r="AS113" s="942"/>
      <c r="AT113" s="943"/>
      <c r="AU113" s="908"/>
      <c r="AV113" s="909"/>
      <c r="AW113" s="909"/>
      <c r="AX113" s="909"/>
      <c r="AY113" s="909"/>
      <c r="AZ113" s="922" t="s">
        <v>451</v>
      </c>
      <c r="BA113" s="923"/>
      <c r="BB113" s="923"/>
      <c r="BC113" s="923"/>
      <c r="BD113" s="923"/>
      <c r="BE113" s="923"/>
      <c r="BF113" s="923"/>
      <c r="BG113" s="923"/>
      <c r="BH113" s="923"/>
      <c r="BI113" s="923"/>
      <c r="BJ113" s="923"/>
      <c r="BK113" s="923"/>
      <c r="BL113" s="923"/>
      <c r="BM113" s="923"/>
      <c r="BN113" s="923"/>
      <c r="BO113" s="923"/>
      <c r="BP113" s="924"/>
      <c r="BQ113" s="925">
        <v>97850</v>
      </c>
      <c r="BR113" s="926"/>
      <c r="BS113" s="926"/>
      <c r="BT113" s="926"/>
      <c r="BU113" s="926"/>
      <c r="BV113" s="926">
        <v>343826</v>
      </c>
      <c r="BW113" s="926"/>
      <c r="BX113" s="926"/>
      <c r="BY113" s="926"/>
      <c r="BZ113" s="926"/>
      <c r="CA113" s="926">
        <v>232623</v>
      </c>
      <c r="CB113" s="926"/>
      <c r="CC113" s="926"/>
      <c r="CD113" s="926"/>
      <c r="CE113" s="926"/>
      <c r="CF113" s="920">
        <v>9.1</v>
      </c>
      <c r="CG113" s="921"/>
      <c r="CH113" s="921"/>
      <c r="CI113" s="921"/>
      <c r="CJ113" s="921"/>
      <c r="CK113" s="948"/>
      <c r="CL113" s="949"/>
      <c r="CM113" s="922" t="s">
        <v>452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133</v>
      </c>
      <c r="DH113" s="959"/>
      <c r="DI113" s="959"/>
      <c r="DJ113" s="959"/>
      <c r="DK113" s="960"/>
      <c r="DL113" s="961" t="s">
        <v>133</v>
      </c>
      <c r="DM113" s="959"/>
      <c r="DN113" s="959"/>
      <c r="DO113" s="959"/>
      <c r="DP113" s="960"/>
      <c r="DQ113" s="961" t="s">
        <v>442</v>
      </c>
      <c r="DR113" s="959"/>
      <c r="DS113" s="959"/>
      <c r="DT113" s="959"/>
      <c r="DU113" s="960"/>
      <c r="DV113" s="962" t="s">
        <v>133</v>
      </c>
      <c r="DW113" s="963"/>
      <c r="DX113" s="963"/>
      <c r="DY113" s="963"/>
      <c r="DZ113" s="964"/>
    </row>
    <row r="114" spans="1:130" s="230" customFormat="1" ht="26.25" customHeight="1" x14ac:dyDescent="0.2">
      <c r="A114" s="954"/>
      <c r="B114" s="955"/>
      <c r="C114" s="923" t="s">
        <v>453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17472</v>
      </c>
      <c r="AB114" s="959"/>
      <c r="AC114" s="959"/>
      <c r="AD114" s="959"/>
      <c r="AE114" s="960"/>
      <c r="AF114" s="961">
        <v>16617</v>
      </c>
      <c r="AG114" s="959"/>
      <c r="AH114" s="959"/>
      <c r="AI114" s="959"/>
      <c r="AJ114" s="960"/>
      <c r="AK114" s="961">
        <v>16569</v>
      </c>
      <c r="AL114" s="959"/>
      <c r="AM114" s="959"/>
      <c r="AN114" s="959"/>
      <c r="AO114" s="960"/>
      <c r="AP114" s="962">
        <v>0.6</v>
      </c>
      <c r="AQ114" s="963"/>
      <c r="AR114" s="963"/>
      <c r="AS114" s="963"/>
      <c r="AT114" s="964"/>
      <c r="AU114" s="908"/>
      <c r="AV114" s="909"/>
      <c r="AW114" s="909"/>
      <c r="AX114" s="909"/>
      <c r="AY114" s="909"/>
      <c r="AZ114" s="922" t="s">
        <v>454</v>
      </c>
      <c r="BA114" s="923"/>
      <c r="BB114" s="923"/>
      <c r="BC114" s="923"/>
      <c r="BD114" s="923"/>
      <c r="BE114" s="923"/>
      <c r="BF114" s="923"/>
      <c r="BG114" s="923"/>
      <c r="BH114" s="923"/>
      <c r="BI114" s="923"/>
      <c r="BJ114" s="923"/>
      <c r="BK114" s="923"/>
      <c r="BL114" s="923"/>
      <c r="BM114" s="923"/>
      <c r="BN114" s="923"/>
      <c r="BO114" s="923"/>
      <c r="BP114" s="924"/>
      <c r="BQ114" s="925">
        <v>314425</v>
      </c>
      <c r="BR114" s="926"/>
      <c r="BS114" s="926"/>
      <c r="BT114" s="926"/>
      <c r="BU114" s="926"/>
      <c r="BV114" s="926">
        <v>310583</v>
      </c>
      <c r="BW114" s="926"/>
      <c r="BX114" s="926"/>
      <c r="BY114" s="926"/>
      <c r="BZ114" s="926"/>
      <c r="CA114" s="926">
        <v>294739</v>
      </c>
      <c r="CB114" s="926"/>
      <c r="CC114" s="926"/>
      <c r="CD114" s="926"/>
      <c r="CE114" s="926"/>
      <c r="CF114" s="920">
        <v>11.5</v>
      </c>
      <c r="CG114" s="921"/>
      <c r="CH114" s="921"/>
      <c r="CI114" s="921"/>
      <c r="CJ114" s="921"/>
      <c r="CK114" s="948"/>
      <c r="CL114" s="949"/>
      <c r="CM114" s="922" t="s">
        <v>455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442</v>
      </c>
      <c r="DH114" s="959"/>
      <c r="DI114" s="959"/>
      <c r="DJ114" s="959"/>
      <c r="DK114" s="960"/>
      <c r="DL114" s="961" t="s">
        <v>133</v>
      </c>
      <c r="DM114" s="959"/>
      <c r="DN114" s="959"/>
      <c r="DO114" s="959"/>
      <c r="DP114" s="960"/>
      <c r="DQ114" s="961" t="s">
        <v>133</v>
      </c>
      <c r="DR114" s="959"/>
      <c r="DS114" s="959"/>
      <c r="DT114" s="959"/>
      <c r="DU114" s="960"/>
      <c r="DV114" s="962" t="s">
        <v>133</v>
      </c>
      <c r="DW114" s="963"/>
      <c r="DX114" s="963"/>
      <c r="DY114" s="963"/>
      <c r="DZ114" s="964"/>
    </row>
    <row r="115" spans="1:130" s="230" customFormat="1" ht="26.25" customHeight="1" x14ac:dyDescent="0.2">
      <c r="A115" s="954"/>
      <c r="B115" s="955"/>
      <c r="C115" s="923" t="s">
        <v>456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286</v>
      </c>
      <c r="AB115" s="938"/>
      <c r="AC115" s="938"/>
      <c r="AD115" s="938"/>
      <c r="AE115" s="939"/>
      <c r="AF115" s="940">
        <v>283</v>
      </c>
      <c r="AG115" s="938"/>
      <c r="AH115" s="938"/>
      <c r="AI115" s="938"/>
      <c r="AJ115" s="939"/>
      <c r="AK115" s="940">
        <v>250</v>
      </c>
      <c r="AL115" s="938"/>
      <c r="AM115" s="938"/>
      <c r="AN115" s="938"/>
      <c r="AO115" s="939"/>
      <c r="AP115" s="941">
        <v>0</v>
      </c>
      <c r="AQ115" s="942"/>
      <c r="AR115" s="942"/>
      <c r="AS115" s="942"/>
      <c r="AT115" s="943"/>
      <c r="AU115" s="908"/>
      <c r="AV115" s="909"/>
      <c r="AW115" s="909"/>
      <c r="AX115" s="909"/>
      <c r="AY115" s="909"/>
      <c r="AZ115" s="922" t="s">
        <v>457</v>
      </c>
      <c r="BA115" s="923"/>
      <c r="BB115" s="923"/>
      <c r="BC115" s="923"/>
      <c r="BD115" s="923"/>
      <c r="BE115" s="923"/>
      <c r="BF115" s="923"/>
      <c r="BG115" s="923"/>
      <c r="BH115" s="923"/>
      <c r="BI115" s="923"/>
      <c r="BJ115" s="923"/>
      <c r="BK115" s="923"/>
      <c r="BL115" s="923"/>
      <c r="BM115" s="923"/>
      <c r="BN115" s="923"/>
      <c r="BO115" s="923"/>
      <c r="BP115" s="924"/>
      <c r="BQ115" s="925" t="s">
        <v>133</v>
      </c>
      <c r="BR115" s="926"/>
      <c r="BS115" s="926"/>
      <c r="BT115" s="926"/>
      <c r="BU115" s="926"/>
      <c r="BV115" s="926" t="s">
        <v>133</v>
      </c>
      <c r="BW115" s="926"/>
      <c r="BX115" s="926"/>
      <c r="BY115" s="926"/>
      <c r="BZ115" s="926"/>
      <c r="CA115" s="926" t="s">
        <v>133</v>
      </c>
      <c r="CB115" s="926"/>
      <c r="CC115" s="926"/>
      <c r="CD115" s="926"/>
      <c r="CE115" s="926"/>
      <c r="CF115" s="920" t="s">
        <v>442</v>
      </c>
      <c r="CG115" s="921"/>
      <c r="CH115" s="921"/>
      <c r="CI115" s="921"/>
      <c r="CJ115" s="921"/>
      <c r="CK115" s="948"/>
      <c r="CL115" s="949"/>
      <c r="CM115" s="922" t="s">
        <v>458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133</v>
      </c>
      <c r="DH115" s="959"/>
      <c r="DI115" s="959"/>
      <c r="DJ115" s="959"/>
      <c r="DK115" s="960"/>
      <c r="DL115" s="961" t="s">
        <v>133</v>
      </c>
      <c r="DM115" s="959"/>
      <c r="DN115" s="959"/>
      <c r="DO115" s="959"/>
      <c r="DP115" s="960"/>
      <c r="DQ115" s="961" t="s">
        <v>133</v>
      </c>
      <c r="DR115" s="959"/>
      <c r="DS115" s="959"/>
      <c r="DT115" s="959"/>
      <c r="DU115" s="960"/>
      <c r="DV115" s="962" t="s">
        <v>442</v>
      </c>
      <c r="DW115" s="963"/>
      <c r="DX115" s="963"/>
      <c r="DY115" s="963"/>
      <c r="DZ115" s="964"/>
    </row>
    <row r="116" spans="1:130" s="230" customFormat="1" ht="26.25" customHeight="1" x14ac:dyDescent="0.2">
      <c r="A116" s="956"/>
      <c r="B116" s="957"/>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398</v>
      </c>
      <c r="AB116" s="959"/>
      <c r="AC116" s="959"/>
      <c r="AD116" s="959"/>
      <c r="AE116" s="960"/>
      <c r="AF116" s="961" t="s">
        <v>442</v>
      </c>
      <c r="AG116" s="959"/>
      <c r="AH116" s="959"/>
      <c r="AI116" s="959"/>
      <c r="AJ116" s="960"/>
      <c r="AK116" s="961" t="s">
        <v>442</v>
      </c>
      <c r="AL116" s="959"/>
      <c r="AM116" s="959"/>
      <c r="AN116" s="959"/>
      <c r="AO116" s="960"/>
      <c r="AP116" s="962" t="s">
        <v>133</v>
      </c>
      <c r="AQ116" s="963"/>
      <c r="AR116" s="963"/>
      <c r="AS116" s="963"/>
      <c r="AT116" s="964"/>
      <c r="AU116" s="908"/>
      <c r="AV116" s="909"/>
      <c r="AW116" s="909"/>
      <c r="AX116" s="909"/>
      <c r="AY116" s="909"/>
      <c r="AZ116" s="967" t="s">
        <v>460</v>
      </c>
      <c r="BA116" s="968"/>
      <c r="BB116" s="968"/>
      <c r="BC116" s="968"/>
      <c r="BD116" s="968"/>
      <c r="BE116" s="968"/>
      <c r="BF116" s="968"/>
      <c r="BG116" s="968"/>
      <c r="BH116" s="968"/>
      <c r="BI116" s="968"/>
      <c r="BJ116" s="968"/>
      <c r="BK116" s="968"/>
      <c r="BL116" s="968"/>
      <c r="BM116" s="968"/>
      <c r="BN116" s="968"/>
      <c r="BO116" s="968"/>
      <c r="BP116" s="969"/>
      <c r="BQ116" s="925" t="s">
        <v>133</v>
      </c>
      <c r="BR116" s="926"/>
      <c r="BS116" s="926"/>
      <c r="BT116" s="926"/>
      <c r="BU116" s="926"/>
      <c r="BV116" s="926" t="s">
        <v>133</v>
      </c>
      <c r="BW116" s="926"/>
      <c r="BX116" s="926"/>
      <c r="BY116" s="926"/>
      <c r="BZ116" s="926"/>
      <c r="CA116" s="926" t="s">
        <v>133</v>
      </c>
      <c r="CB116" s="926"/>
      <c r="CC116" s="926"/>
      <c r="CD116" s="926"/>
      <c r="CE116" s="926"/>
      <c r="CF116" s="920" t="s">
        <v>442</v>
      </c>
      <c r="CG116" s="921"/>
      <c r="CH116" s="921"/>
      <c r="CI116" s="921"/>
      <c r="CJ116" s="921"/>
      <c r="CK116" s="948"/>
      <c r="CL116" s="949"/>
      <c r="CM116" s="922" t="s">
        <v>461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133</v>
      </c>
      <c r="DH116" s="959"/>
      <c r="DI116" s="959"/>
      <c r="DJ116" s="959"/>
      <c r="DK116" s="960"/>
      <c r="DL116" s="961" t="s">
        <v>133</v>
      </c>
      <c r="DM116" s="959"/>
      <c r="DN116" s="959"/>
      <c r="DO116" s="959"/>
      <c r="DP116" s="960"/>
      <c r="DQ116" s="961" t="s">
        <v>133</v>
      </c>
      <c r="DR116" s="959"/>
      <c r="DS116" s="959"/>
      <c r="DT116" s="959"/>
      <c r="DU116" s="960"/>
      <c r="DV116" s="962" t="s">
        <v>398</v>
      </c>
      <c r="DW116" s="963"/>
      <c r="DX116" s="963"/>
      <c r="DY116" s="963"/>
      <c r="DZ116" s="964"/>
    </row>
    <row r="117" spans="1:130" s="230" customFormat="1" ht="26.25" customHeight="1" x14ac:dyDescent="0.2">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462</v>
      </c>
      <c r="Z117" s="894"/>
      <c r="AA117" s="978">
        <v>581553</v>
      </c>
      <c r="AB117" s="979"/>
      <c r="AC117" s="979"/>
      <c r="AD117" s="979"/>
      <c r="AE117" s="980"/>
      <c r="AF117" s="981">
        <v>617372</v>
      </c>
      <c r="AG117" s="979"/>
      <c r="AH117" s="979"/>
      <c r="AI117" s="979"/>
      <c r="AJ117" s="980"/>
      <c r="AK117" s="981">
        <v>635827</v>
      </c>
      <c r="AL117" s="979"/>
      <c r="AM117" s="979"/>
      <c r="AN117" s="979"/>
      <c r="AO117" s="980"/>
      <c r="AP117" s="982"/>
      <c r="AQ117" s="983"/>
      <c r="AR117" s="983"/>
      <c r="AS117" s="983"/>
      <c r="AT117" s="984"/>
      <c r="AU117" s="908"/>
      <c r="AV117" s="909"/>
      <c r="AW117" s="909"/>
      <c r="AX117" s="909"/>
      <c r="AY117" s="909"/>
      <c r="AZ117" s="974" t="s">
        <v>463</v>
      </c>
      <c r="BA117" s="975"/>
      <c r="BB117" s="975"/>
      <c r="BC117" s="975"/>
      <c r="BD117" s="975"/>
      <c r="BE117" s="975"/>
      <c r="BF117" s="975"/>
      <c r="BG117" s="975"/>
      <c r="BH117" s="975"/>
      <c r="BI117" s="975"/>
      <c r="BJ117" s="975"/>
      <c r="BK117" s="975"/>
      <c r="BL117" s="975"/>
      <c r="BM117" s="975"/>
      <c r="BN117" s="975"/>
      <c r="BO117" s="975"/>
      <c r="BP117" s="976"/>
      <c r="BQ117" s="925" t="s">
        <v>133</v>
      </c>
      <c r="BR117" s="926"/>
      <c r="BS117" s="926"/>
      <c r="BT117" s="926"/>
      <c r="BU117" s="926"/>
      <c r="BV117" s="926" t="s">
        <v>133</v>
      </c>
      <c r="BW117" s="926"/>
      <c r="BX117" s="926"/>
      <c r="BY117" s="926"/>
      <c r="BZ117" s="926"/>
      <c r="CA117" s="926" t="s">
        <v>442</v>
      </c>
      <c r="CB117" s="926"/>
      <c r="CC117" s="926"/>
      <c r="CD117" s="926"/>
      <c r="CE117" s="926"/>
      <c r="CF117" s="920" t="s">
        <v>133</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442</v>
      </c>
      <c r="DH117" s="959"/>
      <c r="DI117" s="959"/>
      <c r="DJ117" s="959"/>
      <c r="DK117" s="960"/>
      <c r="DL117" s="961" t="s">
        <v>442</v>
      </c>
      <c r="DM117" s="959"/>
      <c r="DN117" s="959"/>
      <c r="DO117" s="959"/>
      <c r="DP117" s="960"/>
      <c r="DQ117" s="961" t="s">
        <v>442</v>
      </c>
      <c r="DR117" s="959"/>
      <c r="DS117" s="959"/>
      <c r="DT117" s="959"/>
      <c r="DU117" s="960"/>
      <c r="DV117" s="962" t="s">
        <v>133</v>
      </c>
      <c r="DW117" s="963"/>
      <c r="DX117" s="963"/>
      <c r="DY117" s="963"/>
      <c r="DZ117" s="964"/>
    </row>
    <row r="118" spans="1:130" s="230" customFormat="1" ht="26.25" customHeight="1" x14ac:dyDescent="0.2">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314</v>
      </c>
      <c r="AL118" s="893"/>
      <c r="AM118" s="893"/>
      <c r="AN118" s="893"/>
      <c r="AO118" s="894"/>
      <c r="AP118" s="970" t="s">
        <v>436</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442</v>
      </c>
      <c r="BR118" s="1000"/>
      <c r="BS118" s="1000"/>
      <c r="BT118" s="1000"/>
      <c r="BU118" s="1000"/>
      <c r="BV118" s="1000" t="s">
        <v>442</v>
      </c>
      <c r="BW118" s="1000"/>
      <c r="BX118" s="1000"/>
      <c r="BY118" s="1000"/>
      <c r="BZ118" s="1000"/>
      <c r="CA118" s="1000" t="s">
        <v>398</v>
      </c>
      <c r="CB118" s="1000"/>
      <c r="CC118" s="1000"/>
      <c r="CD118" s="1000"/>
      <c r="CE118" s="1000"/>
      <c r="CF118" s="920" t="s">
        <v>442</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442</v>
      </c>
      <c r="DH118" s="959"/>
      <c r="DI118" s="959"/>
      <c r="DJ118" s="959"/>
      <c r="DK118" s="960"/>
      <c r="DL118" s="961" t="s">
        <v>442</v>
      </c>
      <c r="DM118" s="959"/>
      <c r="DN118" s="959"/>
      <c r="DO118" s="959"/>
      <c r="DP118" s="960"/>
      <c r="DQ118" s="961" t="s">
        <v>398</v>
      </c>
      <c r="DR118" s="959"/>
      <c r="DS118" s="959"/>
      <c r="DT118" s="959"/>
      <c r="DU118" s="960"/>
      <c r="DV118" s="962" t="s">
        <v>133</v>
      </c>
      <c r="DW118" s="963"/>
      <c r="DX118" s="963"/>
      <c r="DY118" s="963"/>
      <c r="DZ118" s="964"/>
    </row>
    <row r="119" spans="1:130" s="230" customFormat="1" ht="26.25" customHeight="1" x14ac:dyDescent="0.2">
      <c r="A119" s="1057"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442</v>
      </c>
      <c r="AB119" s="900"/>
      <c r="AC119" s="900"/>
      <c r="AD119" s="900"/>
      <c r="AE119" s="901"/>
      <c r="AF119" s="902" t="s">
        <v>442</v>
      </c>
      <c r="AG119" s="900"/>
      <c r="AH119" s="900"/>
      <c r="AI119" s="900"/>
      <c r="AJ119" s="901"/>
      <c r="AK119" s="902" t="s">
        <v>442</v>
      </c>
      <c r="AL119" s="900"/>
      <c r="AM119" s="900"/>
      <c r="AN119" s="900"/>
      <c r="AO119" s="901"/>
      <c r="AP119" s="903" t="s">
        <v>442</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467</v>
      </c>
      <c r="BP119" s="1005"/>
      <c r="BQ119" s="999">
        <v>5830351</v>
      </c>
      <c r="BR119" s="1000"/>
      <c r="BS119" s="1000"/>
      <c r="BT119" s="1000"/>
      <c r="BU119" s="1000"/>
      <c r="BV119" s="1000">
        <v>6410163</v>
      </c>
      <c r="BW119" s="1000"/>
      <c r="BX119" s="1000"/>
      <c r="BY119" s="1000"/>
      <c r="BZ119" s="1000"/>
      <c r="CA119" s="1000">
        <v>6496323</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442</v>
      </c>
      <c r="DH119" s="986"/>
      <c r="DI119" s="986"/>
      <c r="DJ119" s="986"/>
      <c r="DK119" s="987"/>
      <c r="DL119" s="985" t="s">
        <v>442</v>
      </c>
      <c r="DM119" s="986"/>
      <c r="DN119" s="986"/>
      <c r="DO119" s="986"/>
      <c r="DP119" s="987"/>
      <c r="DQ119" s="985" t="s">
        <v>398</v>
      </c>
      <c r="DR119" s="986"/>
      <c r="DS119" s="986"/>
      <c r="DT119" s="986"/>
      <c r="DU119" s="987"/>
      <c r="DV119" s="988" t="s">
        <v>398</v>
      </c>
      <c r="DW119" s="989"/>
      <c r="DX119" s="989"/>
      <c r="DY119" s="989"/>
      <c r="DZ119" s="990"/>
    </row>
    <row r="120" spans="1:130" s="230" customFormat="1" ht="26.25" customHeight="1" x14ac:dyDescent="0.2">
      <c r="A120" s="1058"/>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442</v>
      </c>
      <c r="AB120" s="959"/>
      <c r="AC120" s="959"/>
      <c r="AD120" s="959"/>
      <c r="AE120" s="960"/>
      <c r="AF120" s="961" t="s">
        <v>442</v>
      </c>
      <c r="AG120" s="959"/>
      <c r="AH120" s="959"/>
      <c r="AI120" s="959"/>
      <c r="AJ120" s="960"/>
      <c r="AK120" s="961" t="s">
        <v>442</v>
      </c>
      <c r="AL120" s="959"/>
      <c r="AM120" s="959"/>
      <c r="AN120" s="959"/>
      <c r="AO120" s="960"/>
      <c r="AP120" s="962" t="s">
        <v>398</v>
      </c>
      <c r="AQ120" s="963"/>
      <c r="AR120" s="963"/>
      <c r="AS120" s="963"/>
      <c r="AT120" s="964"/>
      <c r="AU120" s="991" t="s">
        <v>469</v>
      </c>
      <c r="AV120" s="992"/>
      <c r="AW120" s="992"/>
      <c r="AX120" s="992"/>
      <c r="AY120" s="993"/>
      <c r="AZ120" s="929" t="s">
        <v>470</v>
      </c>
      <c r="BA120" s="897"/>
      <c r="BB120" s="897"/>
      <c r="BC120" s="897"/>
      <c r="BD120" s="897"/>
      <c r="BE120" s="897"/>
      <c r="BF120" s="897"/>
      <c r="BG120" s="897"/>
      <c r="BH120" s="897"/>
      <c r="BI120" s="897"/>
      <c r="BJ120" s="897"/>
      <c r="BK120" s="897"/>
      <c r="BL120" s="897"/>
      <c r="BM120" s="897"/>
      <c r="BN120" s="897"/>
      <c r="BO120" s="897"/>
      <c r="BP120" s="898"/>
      <c r="BQ120" s="930">
        <v>5324807</v>
      </c>
      <c r="BR120" s="931"/>
      <c r="BS120" s="931"/>
      <c r="BT120" s="931"/>
      <c r="BU120" s="931"/>
      <c r="BV120" s="931">
        <v>5513701</v>
      </c>
      <c r="BW120" s="931"/>
      <c r="BX120" s="931"/>
      <c r="BY120" s="931"/>
      <c r="BZ120" s="931"/>
      <c r="CA120" s="931">
        <v>5340913</v>
      </c>
      <c r="CB120" s="931"/>
      <c r="CC120" s="931"/>
      <c r="CD120" s="931"/>
      <c r="CE120" s="931"/>
      <c r="CF120" s="944">
        <v>208</v>
      </c>
      <c r="CG120" s="945"/>
      <c r="CH120" s="945"/>
      <c r="CI120" s="945"/>
      <c r="CJ120" s="945"/>
      <c r="CK120" s="1006" t="s">
        <v>471</v>
      </c>
      <c r="CL120" s="1007"/>
      <c r="CM120" s="1007"/>
      <c r="CN120" s="1007"/>
      <c r="CO120" s="1008"/>
      <c r="CP120" s="1014" t="s">
        <v>472</v>
      </c>
      <c r="CQ120" s="1015"/>
      <c r="CR120" s="1015"/>
      <c r="CS120" s="1015"/>
      <c r="CT120" s="1015"/>
      <c r="CU120" s="1015"/>
      <c r="CV120" s="1015"/>
      <c r="CW120" s="1015"/>
      <c r="CX120" s="1015"/>
      <c r="CY120" s="1015"/>
      <c r="CZ120" s="1015"/>
      <c r="DA120" s="1015"/>
      <c r="DB120" s="1015"/>
      <c r="DC120" s="1015"/>
      <c r="DD120" s="1015"/>
      <c r="DE120" s="1015"/>
      <c r="DF120" s="1016"/>
      <c r="DG120" s="930">
        <v>744728</v>
      </c>
      <c r="DH120" s="931"/>
      <c r="DI120" s="931"/>
      <c r="DJ120" s="931"/>
      <c r="DK120" s="931"/>
      <c r="DL120" s="931">
        <v>691021</v>
      </c>
      <c r="DM120" s="931"/>
      <c r="DN120" s="931"/>
      <c r="DO120" s="931"/>
      <c r="DP120" s="931"/>
      <c r="DQ120" s="931">
        <v>633581</v>
      </c>
      <c r="DR120" s="931"/>
      <c r="DS120" s="931"/>
      <c r="DT120" s="931"/>
      <c r="DU120" s="931"/>
      <c r="DV120" s="932">
        <v>24.7</v>
      </c>
      <c r="DW120" s="932"/>
      <c r="DX120" s="932"/>
      <c r="DY120" s="932"/>
      <c r="DZ120" s="933"/>
    </row>
    <row r="121" spans="1:130" s="230" customFormat="1" ht="26.25" customHeight="1" x14ac:dyDescent="0.2">
      <c r="A121" s="1058"/>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442</v>
      </c>
      <c r="AB121" s="959"/>
      <c r="AC121" s="959"/>
      <c r="AD121" s="959"/>
      <c r="AE121" s="960"/>
      <c r="AF121" s="961" t="s">
        <v>398</v>
      </c>
      <c r="AG121" s="959"/>
      <c r="AH121" s="959"/>
      <c r="AI121" s="959"/>
      <c r="AJ121" s="960"/>
      <c r="AK121" s="961" t="s">
        <v>398</v>
      </c>
      <c r="AL121" s="959"/>
      <c r="AM121" s="959"/>
      <c r="AN121" s="959"/>
      <c r="AO121" s="960"/>
      <c r="AP121" s="962" t="s">
        <v>398</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48692</v>
      </c>
      <c r="BR121" s="926"/>
      <c r="BS121" s="926"/>
      <c r="BT121" s="926"/>
      <c r="BU121" s="926"/>
      <c r="BV121" s="926">
        <v>41686</v>
      </c>
      <c r="BW121" s="926"/>
      <c r="BX121" s="926"/>
      <c r="BY121" s="926"/>
      <c r="BZ121" s="926"/>
      <c r="CA121" s="926">
        <v>35733</v>
      </c>
      <c r="CB121" s="926"/>
      <c r="CC121" s="926"/>
      <c r="CD121" s="926"/>
      <c r="CE121" s="926"/>
      <c r="CF121" s="920">
        <v>1.4</v>
      </c>
      <c r="CG121" s="921"/>
      <c r="CH121" s="921"/>
      <c r="CI121" s="921"/>
      <c r="CJ121" s="921"/>
      <c r="CK121" s="1009"/>
      <c r="CL121" s="1010"/>
      <c r="CM121" s="1010"/>
      <c r="CN121" s="1010"/>
      <c r="CO121" s="1011"/>
      <c r="CP121" s="1019" t="s">
        <v>475</v>
      </c>
      <c r="CQ121" s="1020"/>
      <c r="CR121" s="1020"/>
      <c r="CS121" s="1020"/>
      <c r="CT121" s="1020"/>
      <c r="CU121" s="1020"/>
      <c r="CV121" s="1020"/>
      <c r="CW121" s="1020"/>
      <c r="CX121" s="1020"/>
      <c r="CY121" s="1020"/>
      <c r="CZ121" s="1020"/>
      <c r="DA121" s="1020"/>
      <c r="DB121" s="1020"/>
      <c r="DC121" s="1020"/>
      <c r="DD121" s="1020"/>
      <c r="DE121" s="1020"/>
      <c r="DF121" s="1021"/>
      <c r="DG121" s="925">
        <v>180729</v>
      </c>
      <c r="DH121" s="926"/>
      <c r="DI121" s="926"/>
      <c r="DJ121" s="926"/>
      <c r="DK121" s="926"/>
      <c r="DL121" s="926">
        <v>167037</v>
      </c>
      <c r="DM121" s="926"/>
      <c r="DN121" s="926"/>
      <c r="DO121" s="926"/>
      <c r="DP121" s="926"/>
      <c r="DQ121" s="926">
        <v>166209</v>
      </c>
      <c r="DR121" s="926"/>
      <c r="DS121" s="926"/>
      <c r="DT121" s="926"/>
      <c r="DU121" s="926"/>
      <c r="DV121" s="927">
        <v>6.5</v>
      </c>
      <c r="DW121" s="927"/>
      <c r="DX121" s="927"/>
      <c r="DY121" s="927"/>
      <c r="DZ121" s="928"/>
    </row>
    <row r="122" spans="1:130" s="230" customFormat="1" ht="26.25" customHeight="1" x14ac:dyDescent="0.2">
      <c r="A122" s="1058"/>
      <c r="B122" s="949"/>
      <c r="C122" s="922" t="s">
        <v>455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442</v>
      </c>
      <c r="AB122" s="959"/>
      <c r="AC122" s="959"/>
      <c r="AD122" s="959"/>
      <c r="AE122" s="960"/>
      <c r="AF122" s="961" t="s">
        <v>442</v>
      </c>
      <c r="AG122" s="959"/>
      <c r="AH122" s="959"/>
      <c r="AI122" s="959"/>
      <c r="AJ122" s="960"/>
      <c r="AK122" s="961" t="s">
        <v>398</v>
      </c>
      <c r="AL122" s="959"/>
      <c r="AM122" s="959"/>
      <c r="AN122" s="959"/>
      <c r="AO122" s="960"/>
      <c r="AP122" s="962" t="s">
        <v>398</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3985935</v>
      </c>
      <c r="BR122" s="1000"/>
      <c r="BS122" s="1000"/>
      <c r="BT122" s="1000"/>
      <c r="BU122" s="1000"/>
      <c r="BV122" s="1000">
        <v>3975152</v>
      </c>
      <c r="BW122" s="1000"/>
      <c r="BX122" s="1000"/>
      <c r="BY122" s="1000"/>
      <c r="BZ122" s="1000"/>
      <c r="CA122" s="1000">
        <v>3853826</v>
      </c>
      <c r="CB122" s="1000"/>
      <c r="CC122" s="1000"/>
      <c r="CD122" s="1000"/>
      <c r="CE122" s="1000"/>
      <c r="CF122" s="1017">
        <v>150.1</v>
      </c>
      <c r="CG122" s="1018"/>
      <c r="CH122" s="1018"/>
      <c r="CI122" s="1018"/>
      <c r="CJ122" s="1018"/>
      <c r="CK122" s="1009"/>
      <c r="CL122" s="1010"/>
      <c r="CM122" s="1010"/>
      <c r="CN122" s="1010"/>
      <c r="CO122" s="1011"/>
      <c r="CP122" s="1019" t="s">
        <v>411</v>
      </c>
      <c r="CQ122" s="1020"/>
      <c r="CR122" s="1020"/>
      <c r="CS122" s="1020"/>
      <c r="CT122" s="1020"/>
      <c r="CU122" s="1020"/>
      <c r="CV122" s="1020"/>
      <c r="CW122" s="1020"/>
      <c r="CX122" s="1020"/>
      <c r="CY122" s="1020"/>
      <c r="CZ122" s="1020"/>
      <c r="DA122" s="1020"/>
      <c r="DB122" s="1020"/>
      <c r="DC122" s="1020"/>
      <c r="DD122" s="1020"/>
      <c r="DE122" s="1020"/>
      <c r="DF122" s="1021"/>
      <c r="DG122" s="925">
        <v>59520</v>
      </c>
      <c r="DH122" s="926"/>
      <c r="DI122" s="926"/>
      <c r="DJ122" s="926"/>
      <c r="DK122" s="926"/>
      <c r="DL122" s="926">
        <v>52288</v>
      </c>
      <c r="DM122" s="926"/>
      <c r="DN122" s="926"/>
      <c r="DO122" s="926"/>
      <c r="DP122" s="926"/>
      <c r="DQ122" s="926">
        <v>47212</v>
      </c>
      <c r="DR122" s="926"/>
      <c r="DS122" s="926"/>
      <c r="DT122" s="926"/>
      <c r="DU122" s="926"/>
      <c r="DV122" s="927">
        <v>1.8</v>
      </c>
      <c r="DW122" s="927"/>
      <c r="DX122" s="927"/>
      <c r="DY122" s="927"/>
      <c r="DZ122" s="928"/>
    </row>
    <row r="123" spans="1:130" s="230" customFormat="1" ht="26.25" customHeight="1" x14ac:dyDescent="0.2">
      <c r="A123" s="1058"/>
      <c r="B123" s="949"/>
      <c r="C123" s="922" t="s">
        <v>461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398</v>
      </c>
      <c r="AB123" s="959"/>
      <c r="AC123" s="959"/>
      <c r="AD123" s="959"/>
      <c r="AE123" s="960"/>
      <c r="AF123" s="961" t="s">
        <v>133</v>
      </c>
      <c r="AG123" s="959"/>
      <c r="AH123" s="959"/>
      <c r="AI123" s="959"/>
      <c r="AJ123" s="960"/>
      <c r="AK123" s="961" t="s">
        <v>442</v>
      </c>
      <c r="AL123" s="959"/>
      <c r="AM123" s="959"/>
      <c r="AN123" s="959"/>
      <c r="AO123" s="960"/>
      <c r="AP123" s="962" t="s">
        <v>442</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477</v>
      </c>
      <c r="BP123" s="1005"/>
      <c r="BQ123" s="1064">
        <v>9359434</v>
      </c>
      <c r="BR123" s="1031"/>
      <c r="BS123" s="1031"/>
      <c r="BT123" s="1031"/>
      <c r="BU123" s="1031"/>
      <c r="BV123" s="1031">
        <v>9530539</v>
      </c>
      <c r="BW123" s="1031"/>
      <c r="BX123" s="1031"/>
      <c r="BY123" s="1031"/>
      <c r="BZ123" s="1031"/>
      <c r="CA123" s="1031">
        <v>9230472</v>
      </c>
      <c r="CB123" s="1031"/>
      <c r="CC123" s="1031"/>
      <c r="CD123" s="1031"/>
      <c r="CE123" s="1031"/>
      <c r="CF123" s="1001"/>
      <c r="CG123" s="1002"/>
      <c r="CH123" s="1002"/>
      <c r="CI123" s="1002"/>
      <c r="CJ123" s="1003"/>
      <c r="CK123" s="1009"/>
      <c r="CL123" s="1010"/>
      <c r="CM123" s="1010"/>
      <c r="CN123" s="1010"/>
      <c r="CO123" s="1011"/>
      <c r="CP123" s="1019" t="s">
        <v>416</v>
      </c>
      <c r="CQ123" s="1020"/>
      <c r="CR123" s="1020"/>
      <c r="CS123" s="1020"/>
      <c r="CT123" s="1020"/>
      <c r="CU123" s="1020"/>
      <c r="CV123" s="1020"/>
      <c r="CW123" s="1020"/>
      <c r="CX123" s="1020"/>
      <c r="CY123" s="1020"/>
      <c r="CZ123" s="1020"/>
      <c r="DA123" s="1020"/>
      <c r="DB123" s="1020"/>
      <c r="DC123" s="1020"/>
      <c r="DD123" s="1020"/>
      <c r="DE123" s="1020"/>
      <c r="DF123" s="1021"/>
      <c r="DG123" s="958" t="s">
        <v>442</v>
      </c>
      <c r="DH123" s="959"/>
      <c r="DI123" s="959"/>
      <c r="DJ123" s="959"/>
      <c r="DK123" s="960"/>
      <c r="DL123" s="961" t="s">
        <v>442</v>
      </c>
      <c r="DM123" s="959"/>
      <c r="DN123" s="959"/>
      <c r="DO123" s="959"/>
      <c r="DP123" s="960"/>
      <c r="DQ123" s="961" t="s">
        <v>442</v>
      </c>
      <c r="DR123" s="959"/>
      <c r="DS123" s="959"/>
      <c r="DT123" s="959"/>
      <c r="DU123" s="960"/>
      <c r="DV123" s="962" t="s">
        <v>442</v>
      </c>
      <c r="DW123" s="963"/>
      <c r="DX123" s="963"/>
      <c r="DY123" s="963"/>
      <c r="DZ123" s="964"/>
    </row>
    <row r="124" spans="1:130" s="230" customFormat="1" ht="26.25" customHeight="1" thickBot="1" x14ac:dyDescent="0.25">
      <c r="A124" s="1058"/>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442</v>
      </c>
      <c r="AB124" s="959"/>
      <c r="AC124" s="959"/>
      <c r="AD124" s="959"/>
      <c r="AE124" s="960"/>
      <c r="AF124" s="961" t="s">
        <v>442</v>
      </c>
      <c r="AG124" s="959"/>
      <c r="AH124" s="959"/>
      <c r="AI124" s="959"/>
      <c r="AJ124" s="960"/>
      <c r="AK124" s="961" t="s">
        <v>442</v>
      </c>
      <c r="AL124" s="959"/>
      <c r="AM124" s="959"/>
      <c r="AN124" s="959"/>
      <c r="AO124" s="960"/>
      <c r="AP124" s="962" t="s">
        <v>133</v>
      </c>
      <c r="AQ124" s="963"/>
      <c r="AR124" s="963"/>
      <c r="AS124" s="963"/>
      <c r="AT124" s="964"/>
      <c r="AU124" s="1060" t="s">
        <v>478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442</v>
      </c>
      <c r="BR124" s="1027"/>
      <c r="BS124" s="1027"/>
      <c r="BT124" s="1027"/>
      <c r="BU124" s="1027"/>
      <c r="BV124" s="1027" t="s">
        <v>442</v>
      </c>
      <c r="BW124" s="1027"/>
      <c r="BX124" s="1027"/>
      <c r="BY124" s="1027"/>
      <c r="BZ124" s="1027"/>
      <c r="CA124" s="1027" t="s">
        <v>442</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133</v>
      </c>
      <c r="DH124" s="986"/>
      <c r="DI124" s="986"/>
      <c r="DJ124" s="986"/>
      <c r="DK124" s="987"/>
      <c r="DL124" s="985" t="s">
        <v>133</v>
      </c>
      <c r="DM124" s="986"/>
      <c r="DN124" s="986"/>
      <c r="DO124" s="986"/>
      <c r="DP124" s="987"/>
      <c r="DQ124" s="985" t="s">
        <v>133</v>
      </c>
      <c r="DR124" s="986"/>
      <c r="DS124" s="986"/>
      <c r="DT124" s="986"/>
      <c r="DU124" s="987"/>
      <c r="DV124" s="988" t="s">
        <v>133</v>
      </c>
      <c r="DW124" s="989"/>
      <c r="DX124" s="989"/>
      <c r="DY124" s="989"/>
      <c r="DZ124" s="990"/>
    </row>
    <row r="125" spans="1:130" s="230" customFormat="1" ht="26.25" customHeight="1" x14ac:dyDescent="0.2">
      <c r="A125" s="1058"/>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133</v>
      </c>
      <c r="AB125" s="959"/>
      <c r="AC125" s="959"/>
      <c r="AD125" s="959"/>
      <c r="AE125" s="960"/>
      <c r="AF125" s="961" t="s">
        <v>133</v>
      </c>
      <c r="AG125" s="959"/>
      <c r="AH125" s="959"/>
      <c r="AI125" s="959"/>
      <c r="AJ125" s="960"/>
      <c r="AK125" s="961" t="s">
        <v>133</v>
      </c>
      <c r="AL125" s="959"/>
      <c r="AM125" s="959"/>
      <c r="AN125" s="959"/>
      <c r="AO125" s="960"/>
      <c r="AP125" s="962" t="s">
        <v>133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133</v>
      </c>
      <c r="DH125" s="931"/>
      <c r="DI125" s="931"/>
      <c r="DJ125" s="931"/>
      <c r="DK125" s="931"/>
      <c r="DL125" s="931" t="s">
        <v>133</v>
      </c>
      <c r="DM125" s="931"/>
      <c r="DN125" s="931"/>
      <c r="DO125" s="931"/>
      <c r="DP125" s="931"/>
      <c r="DQ125" s="931" t="s">
        <v>133</v>
      </c>
      <c r="DR125" s="931"/>
      <c r="DS125" s="931"/>
      <c r="DT125" s="931"/>
      <c r="DU125" s="931"/>
      <c r="DV125" s="932" t="s">
        <v>133</v>
      </c>
      <c r="DW125" s="932"/>
      <c r="DX125" s="932"/>
      <c r="DY125" s="932"/>
      <c r="DZ125" s="933"/>
    </row>
    <row r="126" spans="1:130" s="230" customFormat="1" ht="26.25" customHeight="1" thickBot="1" x14ac:dyDescent="0.25">
      <c r="A126" s="1058"/>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133</v>
      </c>
      <c r="AB126" s="959"/>
      <c r="AC126" s="959"/>
      <c r="AD126" s="959"/>
      <c r="AE126" s="960"/>
      <c r="AF126" s="961" t="s">
        <v>133</v>
      </c>
      <c r="AG126" s="959"/>
      <c r="AH126" s="959"/>
      <c r="AI126" s="959"/>
      <c r="AJ126" s="960"/>
      <c r="AK126" s="961" t="s">
        <v>398</v>
      </c>
      <c r="AL126" s="959"/>
      <c r="AM126" s="959"/>
      <c r="AN126" s="959"/>
      <c r="AO126" s="960"/>
      <c r="AP126" s="962" t="s">
        <v>133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398</v>
      </c>
      <c r="DH126" s="926"/>
      <c r="DI126" s="926"/>
      <c r="DJ126" s="926"/>
      <c r="DK126" s="926"/>
      <c r="DL126" s="926" t="s">
        <v>133</v>
      </c>
      <c r="DM126" s="926"/>
      <c r="DN126" s="926"/>
      <c r="DO126" s="926"/>
      <c r="DP126" s="926"/>
      <c r="DQ126" s="926" t="s">
        <v>133</v>
      </c>
      <c r="DR126" s="926"/>
      <c r="DS126" s="926"/>
      <c r="DT126" s="926"/>
      <c r="DU126" s="926"/>
      <c r="DV126" s="927" t="s">
        <v>133</v>
      </c>
      <c r="DW126" s="927"/>
      <c r="DX126" s="927"/>
      <c r="DY126" s="927"/>
      <c r="DZ126" s="928"/>
    </row>
    <row r="127" spans="1:130" s="230" customFormat="1" ht="26.25" customHeight="1" x14ac:dyDescent="0.2">
      <c r="A127" s="1059"/>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286</v>
      </c>
      <c r="AB127" s="959"/>
      <c r="AC127" s="959"/>
      <c r="AD127" s="959"/>
      <c r="AE127" s="960"/>
      <c r="AF127" s="961">
        <v>283</v>
      </c>
      <c r="AG127" s="959"/>
      <c r="AH127" s="959"/>
      <c r="AI127" s="959"/>
      <c r="AJ127" s="960"/>
      <c r="AK127" s="961">
        <v>250</v>
      </c>
      <c r="AL127" s="959"/>
      <c r="AM127" s="959"/>
      <c r="AN127" s="959"/>
      <c r="AO127" s="960"/>
      <c r="AP127" s="962">
        <v>0</v>
      </c>
      <c r="AQ127" s="963"/>
      <c r="AR127" s="963"/>
      <c r="AS127" s="963"/>
      <c r="AT127" s="964"/>
      <c r="AU127" s="232"/>
      <c r="AV127" s="232"/>
      <c r="AW127" s="232"/>
      <c r="AX127" s="1032" t="s">
        <v>484</v>
      </c>
      <c r="AY127" s="1033"/>
      <c r="AZ127" s="1033"/>
      <c r="BA127" s="1033"/>
      <c r="BB127" s="1033"/>
      <c r="BC127" s="1033"/>
      <c r="BD127" s="1033"/>
      <c r="BE127" s="1034"/>
      <c r="BF127" s="1035" t="s">
        <v>485</v>
      </c>
      <c r="BG127" s="1033"/>
      <c r="BH127" s="1033"/>
      <c r="BI127" s="1033"/>
      <c r="BJ127" s="1033"/>
      <c r="BK127" s="1033"/>
      <c r="BL127" s="1034"/>
      <c r="BM127" s="1035" t="s">
        <v>486</v>
      </c>
      <c r="BN127" s="1033"/>
      <c r="BO127" s="1033"/>
      <c r="BP127" s="1033"/>
      <c r="BQ127" s="1033"/>
      <c r="BR127" s="1033"/>
      <c r="BS127" s="1034"/>
      <c r="BT127" s="1035" t="s">
        <v>487</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133</v>
      </c>
      <c r="DH127" s="926"/>
      <c r="DI127" s="926"/>
      <c r="DJ127" s="926"/>
      <c r="DK127" s="926"/>
      <c r="DL127" s="926" t="s">
        <v>133</v>
      </c>
      <c r="DM127" s="926"/>
      <c r="DN127" s="926"/>
      <c r="DO127" s="926"/>
      <c r="DP127" s="926"/>
      <c r="DQ127" s="926" t="s">
        <v>133</v>
      </c>
      <c r="DR127" s="926"/>
      <c r="DS127" s="926"/>
      <c r="DT127" s="926"/>
      <c r="DU127" s="926"/>
      <c r="DV127" s="927" t="s">
        <v>133</v>
      </c>
      <c r="DW127" s="927"/>
      <c r="DX127" s="927"/>
      <c r="DY127" s="927"/>
      <c r="DZ127" s="928"/>
    </row>
    <row r="128" spans="1:130" s="230" customFormat="1" ht="26.25" customHeight="1" thickBot="1" x14ac:dyDescent="0.25">
      <c r="A128" s="1042" t="s">
        <v>489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490</v>
      </c>
      <c r="X128" s="1044"/>
      <c r="Y128" s="1044"/>
      <c r="Z128" s="1045"/>
      <c r="AA128" s="1046">
        <v>10113</v>
      </c>
      <c r="AB128" s="1047"/>
      <c r="AC128" s="1047"/>
      <c r="AD128" s="1047"/>
      <c r="AE128" s="1048"/>
      <c r="AF128" s="1049">
        <v>7855</v>
      </c>
      <c r="AG128" s="1047"/>
      <c r="AH128" s="1047"/>
      <c r="AI128" s="1047"/>
      <c r="AJ128" s="1048"/>
      <c r="AK128" s="1049">
        <v>6682</v>
      </c>
      <c r="AL128" s="1047"/>
      <c r="AM128" s="1047"/>
      <c r="AN128" s="1047"/>
      <c r="AO128" s="1048"/>
      <c r="AP128" s="1050"/>
      <c r="AQ128" s="1051"/>
      <c r="AR128" s="1051"/>
      <c r="AS128" s="1051"/>
      <c r="AT128" s="1052"/>
      <c r="AU128" s="232"/>
      <c r="AV128" s="232"/>
      <c r="AW128" s="232"/>
      <c r="AX128" s="896" t="s">
        <v>491</v>
      </c>
      <c r="AY128" s="897"/>
      <c r="AZ128" s="897"/>
      <c r="BA128" s="897"/>
      <c r="BB128" s="897"/>
      <c r="BC128" s="897"/>
      <c r="BD128" s="897"/>
      <c r="BE128" s="898"/>
      <c r="BF128" s="1053" t="s">
        <v>133</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492</v>
      </c>
      <c r="CQ128" s="726"/>
      <c r="CR128" s="726"/>
      <c r="CS128" s="726"/>
      <c r="CT128" s="726"/>
      <c r="CU128" s="726"/>
      <c r="CV128" s="726"/>
      <c r="CW128" s="726"/>
      <c r="CX128" s="726"/>
      <c r="CY128" s="726"/>
      <c r="CZ128" s="726"/>
      <c r="DA128" s="726"/>
      <c r="DB128" s="726"/>
      <c r="DC128" s="726"/>
      <c r="DD128" s="726"/>
      <c r="DE128" s="726"/>
      <c r="DF128" s="1037"/>
      <c r="DG128" s="1038" t="s">
        <v>133</v>
      </c>
      <c r="DH128" s="1039"/>
      <c r="DI128" s="1039"/>
      <c r="DJ128" s="1039"/>
      <c r="DK128" s="1039"/>
      <c r="DL128" s="1039" t="s">
        <v>133</v>
      </c>
      <c r="DM128" s="1039"/>
      <c r="DN128" s="1039"/>
      <c r="DO128" s="1039"/>
      <c r="DP128" s="1039"/>
      <c r="DQ128" s="1039" t="s">
        <v>133</v>
      </c>
      <c r="DR128" s="1039"/>
      <c r="DS128" s="1039"/>
      <c r="DT128" s="1039"/>
      <c r="DU128" s="1039"/>
      <c r="DV128" s="1040" t="s">
        <v>133</v>
      </c>
      <c r="DW128" s="1040"/>
      <c r="DX128" s="1040"/>
      <c r="DY128" s="1040"/>
      <c r="DZ128" s="1041"/>
    </row>
    <row r="129" spans="1:131" s="230" customFormat="1" ht="26.25" customHeight="1" x14ac:dyDescent="0.2">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2822658</v>
      </c>
      <c r="AB129" s="959"/>
      <c r="AC129" s="959"/>
      <c r="AD129" s="959"/>
      <c r="AE129" s="960"/>
      <c r="AF129" s="961">
        <v>3048314</v>
      </c>
      <c r="AG129" s="959"/>
      <c r="AH129" s="959"/>
      <c r="AI129" s="959"/>
      <c r="AJ129" s="960"/>
      <c r="AK129" s="961">
        <v>2991527</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133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389586</v>
      </c>
      <c r="AB130" s="959"/>
      <c r="AC130" s="959"/>
      <c r="AD130" s="959"/>
      <c r="AE130" s="960"/>
      <c r="AF130" s="961">
        <v>412371</v>
      </c>
      <c r="AG130" s="959"/>
      <c r="AH130" s="959"/>
      <c r="AI130" s="959"/>
      <c r="AJ130" s="960"/>
      <c r="AK130" s="961">
        <v>424136</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7.6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2433072</v>
      </c>
      <c r="AB131" s="986"/>
      <c r="AC131" s="986"/>
      <c r="AD131" s="986"/>
      <c r="AE131" s="987"/>
      <c r="AF131" s="985">
        <v>2635943</v>
      </c>
      <c r="AG131" s="986"/>
      <c r="AH131" s="986"/>
      <c r="AI131" s="986"/>
      <c r="AJ131" s="987"/>
      <c r="AK131" s="985">
        <v>2567391</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7"/>
      <c r="BF131" s="1084" t="s">
        <v>398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7.4742547689999999</v>
      </c>
      <c r="AB132" s="1097"/>
      <c r="AC132" s="1097"/>
      <c r="AD132" s="1097"/>
      <c r="AE132" s="1098"/>
      <c r="AF132" s="1099">
        <v>7.4791450350000002</v>
      </c>
      <c r="AG132" s="1097"/>
      <c r="AH132" s="1097"/>
      <c r="AI132" s="1097"/>
      <c r="AJ132" s="1098"/>
      <c r="AK132" s="1099">
        <v>7.9851101760000001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6.9</v>
      </c>
      <c r="AB133" s="1080"/>
      <c r="AC133" s="1080"/>
      <c r="AD133" s="1080"/>
      <c r="AE133" s="1081"/>
      <c r="AF133" s="1079">
        <v>7.2</v>
      </c>
      <c r="AG133" s="1080"/>
      <c r="AH133" s="1080"/>
      <c r="AI133" s="1080"/>
      <c r="AJ133" s="1081"/>
      <c r="AK133" s="1079">
        <v>7.6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TqQF0zOzQoYILC0PTNYhfTct2xToBeeUwJdlhJPPF8r/qHUVlbU7YWQchGYUG09nTuvcTbAseFNWGPE8iFW0A==" saltValue="XMVQiFdclROnJVXs646k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hhmi4t9cFcqj2y4YaBhhtRGiHHpLMnCOHezLHl3+f5rAcArmAfQ3G+GAH6+4tvO1Bcw9QBYFfKewgV5V+DxHw==" saltValue="7mYsOPPrn+mhg0eCfgSB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W/SYMq1TUVQTSDzfxzMR6mf69Xz+FXJo2YkuXSstH7j9SJwN6MPM/Y2kDdijs55iDnDaoDEwecpnNoRij3IWQ==" saltValue="tyM1kp4NVve++e7blFPJ2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815797</v>
      </c>
      <c r="AP9" s="281">
        <v>152059</v>
      </c>
      <c r="AQ9" s="282">
        <v>166998</v>
      </c>
      <c r="AR9" s="283">
        <v>-8.9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161241</v>
      </c>
      <c r="AP10" s="284">
        <v>30054</v>
      </c>
      <c r="AQ10" s="285">
        <v>26170</v>
      </c>
      <c r="AR10" s="286">
        <v>14.8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t="s">
        <v>514</v>
      </c>
      <c r="AP11" s="284" t="s">
        <v>514</v>
      </c>
      <c r="AQ11" s="285">
        <v>5047</v>
      </c>
      <c r="AR11" s="286" t="s">
        <v>514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514</v>
      </c>
      <c r="AP12" s="284" t="s">
        <v>514</v>
      </c>
      <c r="AQ12" s="285" t="s">
        <v>514</v>
      </c>
      <c r="AR12" s="286" t="s">
        <v>514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13686</v>
      </c>
      <c r="AP13" s="284">
        <v>2551</v>
      </c>
      <c r="AQ13" s="285">
        <v>6466</v>
      </c>
      <c r="AR13" s="286">
        <v>-60.5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t="s">
        <v>514</v>
      </c>
      <c r="AP14" s="284" t="s">
        <v>514</v>
      </c>
      <c r="AQ14" s="285">
        <v>3589</v>
      </c>
      <c r="AR14" s="286" t="s">
        <v>514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-58214</v>
      </c>
      <c r="AP15" s="284">
        <v>-10851</v>
      </c>
      <c r="AQ15" s="285">
        <v>-12920</v>
      </c>
      <c r="AR15" s="286">
        <v>-16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932510</v>
      </c>
      <c r="AP16" s="284">
        <v>173814</v>
      </c>
      <c r="AQ16" s="285">
        <v>195349</v>
      </c>
      <c r="AR16" s="286">
        <v>-11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12.86</v>
      </c>
      <c r="AP21" s="298">
        <v>16.600000000000001</v>
      </c>
      <c r="AQ21" s="299">
        <v>-3.74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91.5</v>
      </c>
      <c r="AP22" s="303">
        <v>95.6</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519867</v>
      </c>
      <c r="AP32" s="312">
        <v>96900</v>
      </c>
      <c r="AQ32" s="313">
        <v>125145</v>
      </c>
      <c r="AR32" s="314">
        <v>-22.6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514</v>
      </c>
      <c r="AP33" s="312" t="s">
        <v>514</v>
      </c>
      <c r="AQ33" s="313">
        <v>142</v>
      </c>
      <c r="AR33" s="314" t="s">
        <v>514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514</v>
      </c>
      <c r="AP34" s="312" t="s">
        <v>514</v>
      </c>
      <c r="AQ34" s="313">
        <v>186</v>
      </c>
      <c r="AR34" s="314" t="s">
        <v>514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99141</v>
      </c>
      <c r="AP35" s="312">
        <v>18479</v>
      </c>
      <c r="AQ35" s="313">
        <v>24116</v>
      </c>
      <c r="AR35" s="314">
        <v>-23.4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16569</v>
      </c>
      <c r="AP36" s="312">
        <v>3088</v>
      </c>
      <c r="AQ36" s="313">
        <v>3945</v>
      </c>
      <c r="AR36" s="314">
        <v>-21.7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250</v>
      </c>
      <c r="AP37" s="312">
        <v>47</v>
      </c>
      <c r="AQ37" s="313">
        <v>817</v>
      </c>
      <c r="AR37" s="314">
        <v>-94.2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514</v>
      </c>
      <c r="AP38" s="315" t="s">
        <v>514</v>
      </c>
      <c r="AQ38" s="316">
        <v>16</v>
      </c>
      <c r="AR38" s="304" t="s">
        <v>514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-6682</v>
      </c>
      <c r="AP39" s="312">
        <v>-1245</v>
      </c>
      <c r="AQ39" s="313">
        <v>-6780</v>
      </c>
      <c r="AR39" s="314">
        <v>-81.599999999999994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-424136</v>
      </c>
      <c r="AP40" s="312">
        <v>-79056</v>
      </c>
      <c r="AQ40" s="313">
        <v>-98746</v>
      </c>
      <c r="AR40" s="314">
        <v>-19.899999999999999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205009</v>
      </c>
      <c r="AP41" s="312">
        <v>38212</v>
      </c>
      <c r="AQ41" s="313">
        <v>48842</v>
      </c>
      <c r="AR41" s="314">
        <v>-21.8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546849</v>
      </c>
      <c r="AN51" s="334">
        <v>94252</v>
      </c>
      <c r="AO51" s="335">
        <v>-16</v>
      </c>
      <c r="AP51" s="336">
        <v>167497</v>
      </c>
      <c r="AQ51" s="337">
        <v>-17.399999999999999</v>
      </c>
      <c r="AR51" s="338">
        <v>1.4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380450</v>
      </c>
      <c r="AN52" s="342">
        <v>65572</v>
      </c>
      <c r="AO52" s="343">
        <v>-13.4</v>
      </c>
      <c r="AP52" s="344">
        <v>82571</v>
      </c>
      <c r="AQ52" s="345">
        <v>3.6</v>
      </c>
      <c r="AR52" s="346">
        <v>-17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646802</v>
      </c>
      <c r="AN53" s="334">
        <v>113355</v>
      </c>
      <c r="AO53" s="335">
        <v>20.3</v>
      </c>
      <c r="AP53" s="336">
        <v>190274</v>
      </c>
      <c r="AQ53" s="337">
        <v>13.6</v>
      </c>
      <c r="AR53" s="338">
        <v>6.7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488593</v>
      </c>
      <c r="AN54" s="342">
        <v>85628</v>
      </c>
      <c r="AO54" s="343">
        <v>30.6</v>
      </c>
      <c r="AP54" s="344">
        <v>88584</v>
      </c>
      <c r="AQ54" s="345">
        <v>7.3</v>
      </c>
      <c r="AR54" s="346">
        <v>23.3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699277</v>
      </c>
      <c r="AN55" s="334">
        <v>124693</v>
      </c>
      <c r="AO55" s="335">
        <v>10</v>
      </c>
      <c r="AP55" s="336">
        <v>200194</v>
      </c>
      <c r="AQ55" s="337">
        <v>5.2</v>
      </c>
      <c r="AR55" s="338">
        <v>4.8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532099</v>
      </c>
      <c r="AN56" s="342">
        <v>94882</v>
      </c>
      <c r="AO56" s="343">
        <v>10.8</v>
      </c>
      <c r="AP56" s="344">
        <v>106422</v>
      </c>
      <c r="AQ56" s="345">
        <v>20.100000000000001</v>
      </c>
      <c r="AR56" s="346">
        <v>-9.3000000000000007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957121</v>
      </c>
      <c r="AN57" s="334">
        <v>175040</v>
      </c>
      <c r="AO57" s="335">
        <v>40.4</v>
      </c>
      <c r="AP57" s="336">
        <v>196914</v>
      </c>
      <c r="AQ57" s="337">
        <v>-1.6</v>
      </c>
      <c r="AR57" s="338">
        <v>42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532178</v>
      </c>
      <c r="AN58" s="342">
        <v>97326</v>
      </c>
      <c r="AO58" s="343">
        <v>2.6</v>
      </c>
      <c r="AP58" s="344">
        <v>98966</v>
      </c>
      <c r="AQ58" s="345">
        <v>-7</v>
      </c>
      <c r="AR58" s="346">
        <v>9.6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921465</v>
      </c>
      <c r="AN59" s="334">
        <v>171755</v>
      </c>
      <c r="AO59" s="335">
        <v>-1.9</v>
      </c>
      <c r="AP59" s="336">
        <v>204757</v>
      </c>
      <c r="AQ59" s="337">
        <v>4</v>
      </c>
      <c r="AR59" s="338">
        <v>-5.9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725222</v>
      </c>
      <c r="AN60" s="342">
        <v>135177</v>
      </c>
      <c r="AO60" s="343">
        <v>38.9</v>
      </c>
      <c r="AP60" s="344">
        <v>106071</v>
      </c>
      <c r="AQ60" s="345">
        <v>7.2</v>
      </c>
      <c r="AR60" s="346">
        <v>31.7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754303</v>
      </c>
      <c r="AN61" s="349">
        <v>135819</v>
      </c>
      <c r="AO61" s="350">
        <v>10.6</v>
      </c>
      <c r="AP61" s="351">
        <v>191927</v>
      </c>
      <c r="AQ61" s="352">
        <v>0.8</v>
      </c>
      <c r="AR61" s="338">
        <v>9.8000000000000007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531708</v>
      </c>
      <c r="AN62" s="342">
        <v>95717</v>
      </c>
      <c r="AO62" s="343">
        <v>13.9</v>
      </c>
      <c r="AP62" s="344">
        <v>96523</v>
      </c>
      <c r="AQ62" s="345">
        <v>6.2</v>
      </c>
      <c r="AR62" s="346">
        <v>7.7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LLJ/aRi3rM6GZAiYkOp855Hf/wEHSStFJB618IA/t8Bt5dctPgvSdoofxQbnt7jV04eQ+fXCHmxcZ0FudWKzg==" saltValue="W1VxiQsG9giQIZFMzorg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Tckso4vRecn2ljUmONqi1gqiBaKwzMkiOScphjPuh6A2B9kr2YdmaT6R0WQECKWN/K4evN3wtXqtZMTHlK99RA==" saltValue="jm81iXxOVKzahGk4dnY3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DxL7rGLxyMGvh4wBQ5QCfP/eXBRo2URRXAZOIaW0MFhxc1niDygd5sMBMZ53x8EQrfEEdt7reVoipx1yeQni8A==" saltValue="LL1bQFvAmHma701oeiyf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39" t="s">
        <v>3</v>
      </c>
      <c r="D47" s="1139"/>
      <c r="E47" s="1140"/>
      <c r="F47" s="11">
        <v>158.91999999999999</v>
      </c>
      <c r="G47" s="12">
        <v>161.13</v>
      </c>
      <c r="H47" s="12">
        <v>149.71</v>
      </c>
      <c r="I47" s="12">
        <v>139.81</v>
      </c>
      <c r="J47" s="13">
        <v>136.91999999999999</v>
      </c>
    </row>
    <row r="48" spans="2:10" ht="57.75" customHeight="1" x14ac:dyDescent="0.2">
      <c r="B48" s="14"/>
      <c r="C48" s="1141" t="s">
        <v>4</v>
      </c>
      <c r="D48" s="1141"/>
      <c r="E48" s="1142"/>
      <c r="F48" s="15">
        <v>5.62</v>
      </c>
      <c r="G48" s="16">
        <v>7.31</v>
      </c>
      <c r="H48" s="16">
        <v>3.78</v>
      </c>
      <c r="I48" s="16">
        <v>2.2200000000000002</v>
      </c>
      <c r="J48" s="17">
        <v>2.36</v>
      </c>
    </row>
    <row r="49" spans="2:10" ht="57.75" customHeight="1" thickBot="1" x14ac:dyDescent="0.25">
      <c r="B49" s="18"/>
      <c r="C49" s="1143" t="s">
        <v>5</v>
      </c>
      <c r="D49" s="1143"/>
      <c r="E49" s="1144"/>
      <c r="F49" s="19" t="s">
        <v>561</v>
      </c>
      <c r="G49" s="20">
        <v>1.63</v>
      </c>
      <c r="H49" s="20" t="s">
        <v>562</v>
      </c>
      <c r="I49" s="20" t="s">
        <v>563</v>
      </c>
      <c r="J49" s="21" t="s">
        <v>564</v>
      </c>
    </row>
    <row r="50" spans="2:10" ht="13.2" x14ac:dyDescent="0.2"/>
  </sheetData>
  <sheetProtection algorithmName="SHA-512" hashValue="OUikkBA9gFMRzoJC4k7U9gUv8DdRzjo4GB1Drmq7uAKxGDC9fpan0P8l8KDXg6susCo219+xm6d9ocTQq3u9Ow==" saltValue="IsZPqEpfMYFiUnrqUZoI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山崎哲平</cp:lastModifiedBy>
  <cp:lastPrinted>2024-03-18T05:58:18Z</cp:lastPrinted>
  <dcterms:created xsi:type="dcterms:W3CDTF">2024-03-14T01:03:02Z</dcterms:created>
  <dcterms:modified xsi:type="dcterms:W3CDTF">2024-09-30T14:15:19Z</dcterms:modified>
  <cp:category/>
</cp:coreProperties>
</file>