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3D11C988-E4EC-48EC-AB26-AFF98865981B}" xr6:coauthVersionLast="45" xr6:coauthVersionMax="45" xr10:uidLastSave="{00000000-0000-0000-0000-000000000000}"/>
  <bookViews>
    <workbookView xWindow="-120" yWindow="-120" windowWidth="29040" windowHeight="15840" tabRatio="93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U36" i="10"/>
  <c r="C36" i="10"/>
  <c r="AM35" i="10"/>
  <c r="C35" i="10"/>
  <c r="CO34" i="10"/>
  <c r="CO35" i="10" s="1"/>
  <c r="CO36" i="10" s="1"/>
  <c r="BW34" i="10"/>
  <c r="BW35" i="10" s="1"/>
  <c r="BW36" i="10" s="1"/>
  <c r="BW37" i="10" s="1"/>
  <c r="BW38" i="10" s="1"/>
  <c r="BW39" i="10" s="1"/>
  <c r="C34" i="10"/>
  <c r="AM34"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<sst xmlns="http://schemas.openxmlformats.org/spreadsheetml/2006/main" count="1125" uniqueCount="613">
  <si>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</si>
  <si>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</si>
  <si>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</si>
  <si>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</si>
  <si>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</si>
  <si>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</si>
  <si>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</si>
  <si>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</si>
  <si>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</si>
  <si>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</si>
  <si>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</si>
  <si>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</si>
  <si>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</si>
  <si>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</si>
  <si>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</si>
  <si>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</si>
  <si>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</si>
  <si>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</si>
  <si>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</si>
  <si>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</si>
  <si>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</si>
  <si>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</si>
  <si>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</si>
  <si>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</si>
  <si>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</si>
  <si>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</si>
  <si>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</si>
  <si>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</si>
  <si>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</si>
  <si>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</si>
  <si>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</si>
  <si>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</si>
  <si>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</si>
  <si>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</si>
  <si>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</si>
  <si>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</si>
  <si>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</si>
  <si>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</si>
  <si>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</si>
  <si>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</si>
  <si>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</si>
  <si>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</si>
  <si>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</si>
  <si>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</si>
  <si>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</si>
  <si>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</si>
  <si>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</si>
  <si>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</si>
  <si>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</si>
  <si>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</si>
  <si>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</si>
  <si>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</si>
  <si>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</si>
  <si>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</si>
  <si>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</si>
  <si>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</si>
  <si>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</si>
  <si>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</si>
  <si>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</si>
  <si>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</si>
  <si>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</si>
  <si>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</si>
  <si>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</si>
  <si>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</si>
  <si>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</si>
  <si>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</si>
  <si>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</si>
  <si>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</si>
  <si>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</si>
  <si>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</si>
  <si>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</si>
  <si>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</si>
  <si>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</si>
  <si>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</si>
  <si>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</si>
  <si>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</si>
  <si>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</si>
  <si>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</si>
  <si>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</si>
  <si>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</si>
  <si>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</si>
  <si>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</si>
  <si>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</si>
  <si>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</si>
  <si>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</si>
  <si>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</si>
  <si>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</si>
  <si>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</si>
  <si>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</si>
  <si>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</si>
  <si>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</si>
  <si>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</si>
  <si>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</si>
  <si>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</si>
  <si>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</si>
  <si>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</si>
  <si>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</si>
  <si>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</si>
  <si>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</si>
  <si>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</si>
  <si>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</si>
  <si>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</si>
  <si>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</si>
  <si>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</si>
  <si>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</si>
  <si>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</si>
  <si>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</si>
  <si>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</si>
  <si>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</si>
  <si>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</si>
  <si>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</si>
  <si>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</si>
  <si>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</si>
  <si>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</si>
  <si>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</si>
  <si>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</si>
  <si>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</si>
  <si>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</si>
  <si>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</si>
  <si>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</si>
  <si>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</si>
  <si>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</si>
  <si>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</si>
  <si>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</si>
  <si>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</si>
  <si>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</si>
  <si>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</si>
  <si>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</si>
  <si>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</si>
  <si>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</si>
  <si>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</si>
  <si>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</si>
  <si>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</si>
  <si>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</si>
  <si>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</si>
  <si>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</si>
  <si>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</si>
  <si>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</si>
  <si>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</si>
  <si>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</si>
  <si>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</si>
  <si>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</si>
  <si>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</si>
  <si>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</si>
  <si>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</si>
  <si>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</si>
  <si>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</si>
  <si>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</si>
  <si>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</si>
  <si>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</si>
  <si>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</si>
  <si>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</si>
  <si>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</si>
  <si>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</si>
  <si>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</si>
  <si>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</si>
  <si>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</si>
  <si>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</si>
  <si>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</si>
  <si>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</si>
  <si>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</si>
  <si>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</si>
  <si>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</si>
  <si>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</si>
  <si>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</si>
  <si>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</si>
  <si>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</si>
  <si>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</si>
  <si>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</si>
  <si>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</si>
  <si>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</si>
  <si>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</si>
  <si>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</si>
  <si>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</si>
  <si>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</si>
  <si>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</si>
  <si>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</si>
  <si>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</si>
  <si>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</si>
  <si>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</si>
  <si>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</si>
  <si>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</si>
  <si>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</si>
  <si>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</si>
  <si>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</si>
  <si>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</si>
  <si>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</si>
  <si>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</si>
  <si>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</si>
  <si>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</si>
  <si>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</si>
  <si>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</si>
  <si>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</si>
  <si>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</si>
  <si>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</si>
  <si>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</si>
  <si>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</si>
  <si>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</si>
  <si>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</si>
  <si>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</si>
  <si>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</si>
  <si>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</si>
  <si>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</si>
  <si>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</si>
  <si>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</si>
  <si>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</si>
  <si>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</si>
  <si>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</si>
  <si>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</si>
  <si>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</si>
  <si>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</si>
  <si>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</si>
  <si>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岩手県九戸村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</si>
  <si>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</si>
  <si>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</si>
  <si>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</si>
  <si>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</si>
  <si>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</si>
  <si>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</si>
  <si>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</si>
  <si>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</si>
  <si>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</si>
  <si>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</si>
  <si>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</si>
  <si>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</si>
  <si>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</si>
  <si>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</si>
  <si>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</si>
  <si>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</si>
  <si>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</si>
  <si>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</si>
  <si>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</si>
  <si>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</si>
  <si>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</si>
  <si>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</si>
  <si>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</si>
  <si>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</si>
  <si>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</si>
  <si>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</si>
  <si>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</si>
  <si>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</si>
  <si>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</si>
  <si>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</si>
  <si>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</si>
  <si>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</si>
  <si>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</si>
  <si>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</si>
  <si>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</si>
  <si>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</si>
  <si>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</si>
  <si>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</si>
  <si>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</si>
  <si>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</si>
  <si>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</si>
  <si>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</si>
  <si>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</si>
  <si>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</si>
  <si>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</si>
  <si>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</si>
  <si>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</si>
  <si>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</si>
  <si>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</si>
  <si>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</si>
  <si>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</si>
  <si>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</si>
  <si>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</si>
  <si>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</si>
  <si>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</si>
  <si>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</si>
  <si>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</si>
  <si>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</si>
  <si>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</si>
  <si>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</si>
  <si>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</si>
  <si>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</si>
  <si>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</si>
  <si>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</si>
  <si>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</si>
  <si>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</si>
  <si>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</si>
  <si>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</si>
  <si>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</si>
  <si>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</si>
  <si>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</si>
  <si>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</si>
  <si>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</si>
  <si>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</si>
  <si>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</si>
  <si>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</si>
  <si>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</si>
  <si>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</si>
  <si>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</si>
  <si>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</si>
  <si>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</si>
  <si>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</si>
  <si>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</si>
  <si>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</si>
  <si>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</si>
  <si>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</si>
  <si>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</si>
  <si>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</si>
  <si>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</si>
  <si>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</si>
  <si>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</si>
  <si>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</si>
  <si>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</si>
  <si>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</si>
  <si>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</si>
  <si>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</si>
  <si>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</si>
  <si>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</si>
  <si>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</si>
  <si>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</si>
  <si>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</si>
  <si>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</si>
  <si>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</si>
  <si>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</si>
  <si>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</si>
  <si>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</si>
  <si>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</si>
  <si>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</si>
  <si>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</si>
  <si>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</si>
  <si>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</si>
  <si>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</si>
  <si>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</si>
  <si>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</si>
  <si>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</si>
  <si>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</si>
  <si>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</si>
  <si>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</si>
  <si>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</si>
  <si>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</si>
  <si>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</si>
  <si>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</si>
  <si>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</si>
  <si>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</si>
  <si>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</si>
  <si>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</si>
  <si>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</si>
  <si>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</si>
  <si>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</si>
  <si>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</si>
  <si>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</si>
  <si>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</si>
  <si>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</si>
  <si>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</si>
  <si>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</si>
  <si>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</si>
  <si>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</si>
  <si>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</si>
  <si>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</si>
  <si>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</si>
  <si>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</si>
  <si>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</si>
  <si>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</si>
  <si>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</si>
  <si>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</si>
  <si>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</si>
  <si>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</si>
  <si>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</si>
  <si>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</si>
  <si>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</si>
  <si>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</si>
  <si>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</si>
  <si>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</si>
  <si>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</si>
  <si>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岩手県九戸村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</si>
  <si>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</si>
  <si>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</si>
  <si>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</si>
  <si>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</si>
  <si>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</si>
  <si>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</si>
  <si>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</si>
  <si>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</si>
  <si>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</si>
  <si>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</si>
  <si>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</si>
  <si>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</si>
  <si>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</si>
  <si>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</si>
  <si>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</si>
  <si>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</si>
  <si>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</si>
  <si>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</si>
  <si>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</si>
  <si>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</si>
  <si>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</si>
  <si>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</si>
  <si>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</si>
  <si>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</si>
  <si>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</si>
  <si>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</si>
  <si>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</si>
  <si>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</si>
  <si>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</si>
  <si>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</si>
  <si>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</si>
  <si>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</si>
  <si>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</si>
  <si>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</si>
  <si>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</si>
  <si>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</si>
  <si>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</si>
  <si>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</si>
  <si>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</si>
  <si>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</si>
  <si>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</si>
  <si>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</si>
  <si>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</si>
  <si>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</si>
  <si>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</si>
  <si>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</si>
  <si>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</si>
  <si>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</si>
  <si>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</si>
  <si>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</si>
  <si>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</si>
  <si>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</si>
  <si>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</si>
  <si>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</si>
  <si>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</si>
  <si>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</si>
  <si>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</si>
  <si>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</si>
  <si>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</si>
  <si>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</si>
  <si>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</si>
  <si>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</si>
  <si>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</si>
  <si>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</si>
  <si>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</si>
  <si>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</si>
  <si>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</si>
  <si>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</si>
  <si>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</si>
  <si>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</si>
  <si>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</si>
  <si>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</si>
  <si>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</si>
  <si>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</si>
  <si>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</si>
  <si>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</si>
  <si>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</si>
  <si>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</si>
  <si>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</si>
  <si>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</si>
  <si>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</si>
  <si>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</si>
  <si>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</si>
  <si>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</si>
  <si>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</si>
  <si>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</si>
  <si>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</si>
  <si>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</si>
  <si>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</si>
  <si>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</si>
  <si>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</si>
  <si>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</si>
  <si>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</si>
  <si>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</si>
  <si>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</si>
  <si>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</si>
  <si>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</si>
  <si>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</si>
  <si>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</si>
  <si>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</si>
  <si>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</si>
  <si>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</si>
  <si>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</si>
  <si>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</si>
  <si>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</si>
  <si>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</si>
  <si>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</si>
  <si>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</si>
  <si>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</si>
  <si>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</si>
  <si>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</si>
  <si>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</si>
  <si>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</si>
  <si>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</si>
  <si>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</si>
  <si>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</si>
  <si>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</si>
  <si>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</si>
  <si>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</si>
  <si>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</si>
  <si>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</si>
  <si>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</si>
  <si>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</si>
  <si>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</si>
  <si>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</si>
  <si>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</si>
  <si>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</si>
  <si>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</si>
  <si>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</si>
  <si>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</si>
  <si>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</si>
  <si>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</si>
  <si>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</si>
  <si>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</si>
  <si>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</si>
  <si>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</si>
  <si>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</si>
  <si>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</si>
  <si>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</si>
  <si>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</si>
  <si>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</si>
  <si>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</si>
  <si>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</si>
  <si>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</si>
  <si>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</si>
  <si>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</si>
  <si>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</si>
  <si>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</si>
  <si>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</si>
  <si>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</si>
  <si>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</si>
  <si>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</si>
  <si>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</si>
  <si>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</si>
  <si>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</si>
  <si>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</si>
  <si>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</si>
  <si>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</si>
  <si>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</si>
  <si>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</si>
  <si>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</si>
  <si>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</si>
  <si>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</si>
  <si>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</si>
  <si>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</si>
  <si>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</si>
  <si>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</si>
  <si>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</si>
  <si>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</si>
  <si>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</si>
  <si>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</si>
  <si>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</si>
  <si>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</si>
  <si>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</si>
  <si>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</si>
  <si>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</si>
  <si>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</si>
  <si>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</si>
  <si>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</si>
  <si>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</si>
  <si>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</si>
  <si>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</si>
  <si>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</si>
  <si>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</si>
  <si>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</si>
  <si>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</si>
  <si>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</si>
  <si>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</si>
  <si>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</si>
  <si>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</si>
  <si>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</si>
  <si>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</si>
  <si>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</si>
  <si>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</si>
  <si>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</si>
  <si>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</si>
  <si>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</si>
  <si>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</si>
  <si>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</si>
  <si>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</si>
  <si>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2.21</t>
  </si>
  <si>
    <t>▲ 2.61</t>
  </si>
  <si>
    <t>水道事業会計</t>
  </si>
  <si>
    <t>一般会計</t>
  </si>
  <si>
    <t>農業集落排水事業特別会計</t>
  </si>
  <si>
    <t>下水道事業特別会計</t>
  </si>
  <si>
    <t>国民健康保険特別会計</t>
  </si>
  <si>
    <t>後期高齢者医療特別会計</t>
  </si>
  <si>
    <t>索道事業特別会計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</si>
  <si>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</si>
  <si>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</si>
  <si>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</si>
  <si>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</si>
  <si>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</si>
  <si>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</si>
  <si>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</si>
  <si>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</si>
  <si>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18"/>
  </si>
  <si>
    <t>二戸地区広域行政事務組合（介護保険特別会計）</t>
    <rPh sb="0" eb="2">
      <t>ニノヘ</t>
    </rPh>
    <rPh sb="2" eb="4">
      <t>チク</t>
    </rPh>
    <rPh sb="4" eb="12">
      <t>コウイキギョウセイジムクミアイ</t>
    </rPh>
    <rPh sb="13" eb="15">
      <t>カイゴ</t>
    </rPh>
    <rPh sb="15" eb="17">
      <t>ホケン</t>
    </rPh>
    <rPh sb="17" eb="19">
      <t>トクベツ</t>
    </rPh>
    <rPh sb="19" eb="21">
      <t>カイケイ</t>
    </rPh>
    <phoneticPr fontId="18"/>
  </si>
  <si>
    <t>岩手県市町村総合事務組合（一般会計）</t>
  </si>
  <si>
    <t>岩手県市町村総合事務組合（特別会計）</t>
  </si>
  <si>
    <t>岩手県後期高齢者医療広域連合（一般会計）</t>
  </si>
  <si>
    <t>岩手県後期高齢者医療広域連合（特別会計）</t>
  </si>
  <si>
    <t>一般財団法人九戸教育施設運営会</t>
    <rPh sb="0" eb="2">
      <t>イッパン</t>
    </rPh>
    <rPh sb="2" eb="4">
      <t>ザイダン</t>
    </rPh>
    <rPh sb="4" eb="6">
      <t>ホウジン</t>
    </rPh>
    <rPh sb="6" eb="8">
      <t>クノヘ</t>
    </rPh>
    <rPh sb="8" eb="10">
      <t>キョウイク</t>
    </rPh>
    <rPh sb="10" eb="12">
      <t>シセツ</t>
    </rPh>
    <rPh sb="12" eb="14">
      <t>ウンエイ</t>
    </rPh>
    <rPh sb="14" eb="15">
      <t>カイ</t>
    </rPh>
    <phoneticPr fontId="19"/>
  </si>
  <si>
    <t>株式会社ふるさと振興公社</t>
    <rPh sb="0" eb="4">
      <t>カブシキガイシャ</t>
    </rPh>
    <rPh sb="8" eb="10">
      <t>シンコウ</t>
    </rPh>
    <rPh sb="10" eb="12">
      <t>コウシャ</t>
    </rPh>
    <phoneticPr fontId="19"/>
  </si>
  <si>
    <t>株式会社ナインズファーム</t>
    <rPh sb="0" eb="4">
      <t>カブシキガイシャ</t>
    </rPh>
    <phoneticPr fontId="19"/>
  </si>
  <si>
    <t>(地域振興基金(R2年度末現在))</t>
    <phoneticPr fontId="2"/>
  </si>
  <si>
    <t>(人材育成基金(R2年度末現在))</t>
  </si>
  <si>
    <t>(農林業振興基金(R2年度末現在))</t>
  </si>
  <si>
    <t>(育英奨学資金貸付基金(R2年度末現在))</t>
  </si>
  <si>
    <t>(子ども・子育て支援基金(R2年度末現在))</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</si>
  <si>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</si>
  <si>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</si>
  <si>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</si>
  <si>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</si>
  <si>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</si>
  <si>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平成19年度に108.5あった将来負担比率が平成22年度には15.8まで縮小、平成23年度から数値ゼロで推移している。有形固定資産減価償却率は類似団体よりも低く、年々上昇傾向にあるが、主な要因としては、1980年から1990年代に建設された小学校５校、1979年に建設された九戸中学校の教育施設は有形固定資産減価償却率82.2％に達しているものの、長寿命化や改修が進む道路が58.7％、橋りょう7.0％と全体の減価償却率を引き下げている。今後とも、公共施設等総合管理計画に基づき、老朽化対策に積極的に取り組んでいく。</t>
    <rPh sb="18" eb="20">
      <t>ヘイセイ</t>
    </rPh>
    <rPh sb="22" eb="24">
      <t>ネンド</t>
    </rPh>
    <rPh sb="40" eb="42">
      <t>ヘイセイ</t>
    </rPh>
    <rPh sb="44" eb="46">
      <t>ネンド</t>
    </rPh>
    <rPh sb="54" eb="56">
      <t>シュクショウ</t>
    </rPh>
    <rPh sb="57" eb="59">
      <t>ヘイセイ</t>
    </rPh>
    <rPh sb="61" eb="62">
      <t>ネン</t>
    </rPh>
    <rPh sb="62" eb="63">
      <t>ド</t>
    </rPh>
    <rPh sb="65" eb="67">
      <t>スウチ</t>
    </rPh>
    <rPh sb="70" eb="72">
      <t>スイイ</t>
    </rPh>
    <rPh sb="96" eb="97">
      <t>ヒク</t>
    </rPh>
    <rPh sb="99" eb="101">
      <t>ネンネン</t>
    </rPh>
    <rPh sb="130" eb="131">
      <t>ネン</t>
    </rPh>
    <rPh sb="148" eb="149">
      <t>ネン</t>
    </rPh>
    <rPh sb="150" eb="152">
      <t>ケンセツ</t>
    </rPh>
    <rPh sb="155" eb="157">
      <t>クノヘ</t>
    </rPh>
    <rPh sb="157" eb="160">
      <t>チュウガッコウ</t>
    </rPh>
    <rPh sb="161" eb="163">
      <t>キョウイク</t>
    </rPh>
    <rPh sb="163" eb="165">
      <t>シセツ</t>
    </rPh>
    <rPh sb="183" eb="184">
      <t>タッ</t>
    </rPh>
    <rPh sb="192" eb="193">
      <t>チョウ</t>
    </rPh>
    <rPh sb="193" eb="196">
      <t>ジュミョウカ</t>
    </rPh>
    <rPh sb="197" eb="199">
      <t>カイシュウ</t>
    </rPh>
    <rPh sb="200" eb="201">
      <t>スス</t>
    </rPh>
    <rPh sb="202" eb="204">
      <t>ドウロ</t>
    </rPh>
    <rPh sb="211" eb="212">
      <t>キョウ</t>
    </rPh>
    <rPh sb="220" eb="222">
      <t>ゼンタイ</t>
    </rPh>
    <rPh sb="223" eb="225">
      <t>ゲンカ</t>
    </rPh>
    <rPh sb="225" eb="227">
      <t>ショウキャク</t>
    </rPh>
    <rPh sb="227" eb="228">
      <t>リツ</t>
    </rPh>
    <rPh sb="229" eb="230">
      <t>ヒ</t>
    </rPh>
    <rPh sb="231" eb="232">
      <t>サ</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</si>
  <si>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</si>
  <si>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</si>
  <si>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</si>
  <si>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</si>
  <si>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</si>
  <si>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</si>
  <si>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ではあるが、近年は増加傾向が続く。将来負担比率については平成23年度より数値ゼロが続いているが、将来的には、学校や保育園の施設整備や、本庁舎の大規模改修、各地区の集会施設の建て替えや大規模改修、各事業への操出し、行政コスト拡大等により財政調整基金の繰入れは続くことが予想され、将来負担が基金残高を逆転することも予想される。行財政運営の健全化のため、事務事業のスクラップ・アンド・ビルドやプライマリーバランスの堅持に努め、これまで以上に公債費の適正化に取り組んでいく必要がある。</t>
    <rPh sb="30" eb="32">
      <t>ゾウカ</t>
    </rPh>
    <rPh sb="32" eb="34">
      <t>ケイコウ</t>
    </rPh>
    <rPh sb="35" eb="36">
      <t>ツヅ</t>
    </rPh>
    <rPh sb="49" eb="51">
      <t>ヘイセイ</t>
    </rPh>
    <rPh sb="53" eb="55">
      <t>ネンド</t>
    </rPh>
    <rPh sb="57" eb="59">
      <t>スウチ</t>
    </rPh>
    <rPh sb="62" eb="63">
      <t>ツヅ</t>
    </rPh>
    <rPh sb="69" eb="72">
      <t>ショウライテキ</t>
    </rPh>
    <rPh sb="92" eb="95">
      <t>ダイキボ</t>
    </rPh>
    <rPh sb="95" eb="97">
      <t>カイシュウ</t>
    </rPh>
    <rPh sb="98" eb="101">
      <t>カクチク</t>
    </rPh>
    <rPh sb="102" eb="104">
      <t>シュウカイ</t>
    </rPh>
    <rPh sb="104" eb="106">
      <t>シセツ</t>
    </rPh>
    <rPh sb="107" eb="108">
      <t>タ</t>
    </rPh>
    <rPh sb="109" eb="110">
      <t>カ</t>
    </rPh>
    <rPh sb="112" eb="115">
      <t>ダイキボ</t>
    </rPh>
    <rPh sb="115" eb="117">
      <t>カイシュウ</t>
    </rPh>
    <rPh sb="118" eb="121">
      <t>カクジギョウ</t>
    </rPh>
    <rPh sb="123" eb="125">
      <t>クリダシ</t>
    </rPh>
    <rPh sb="127" eb="129">
      <t>ギョウセイ</t>
    </rPh>
    <rPh sb="132" eb="134">
      <t>カクダイ</t>
    </rPh>
    <rPh sb="134" eb="135">
      <t>トウ</t>
    </rPh>
    <rPh sb="138" eb="140">
      <t>ザイセイ</t>
    </rPh>
    <rPh sb="140" eb="142">
      <t>チョウセイ</t>
    </rPh>
    <rPh sb="142" eb="144">
      <t>キキン</t>
    </rPh>
    <rPh sb="145" eb="147">
      <t>クリイ</t>
    </rPh>
    <rPh sb="149" eb="150">
      <t>ツヅ</t>
    </rPh>
    <rPh sb="154" eb="156">
      <t>ヨソウ</t>
    </rPh>
    <rPh sb="159" eb="161">
      <t>ショウライ</t>
    </rPh>
    <rPh sb="161" eb="163">
      <t>フタン</t>
    </rPh>
    <rPh sb="164" eb="166">
      <t>キキン</t>
    </rPh>
    <rPh sb="166" eb="168">
      <t>ザンダカ</t>
    </rPh>
    <rPh sb="169" eb="171">
      <t>ギャクテン</t>
    </rPh>
    <rPh sb="176" eb="178">
      <t>ヨソウ</t>
    </rPh>
    <rPh sb="182" eb="185">
      <t>ギョウザイセイ</t>
    </rPh>
    <rPh sb="185" eb="187">
      <t>ウンエイ</t>
    </rPh>
    <rPh sb="188" eb="191">
      <t>ケンゼンカ</t>
    </rPh>
    <rPh sb="195" eb="197">
      <t>ジム</t>
    </rPh>
    <rPh sb="197" eb="199">
      <t>ジギョウ</t>
    </rPh>
    <rPh sb="225" eb="227">
      <t>ケンジ</t>
    </rPh>
    <rPh sb="228" eb="22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</si>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</sst>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D26A-438B-B678-58C499271C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107853</c:v>
                </c:pt>
                <c:pt idx="1">
                  <c:v>112245</c:v>
                </c:pt>
                <c:pt idx="2">
                  <c:v>94252</c:v>
                </c:pt>
                <c:pt idx="3">
                  <c:v>113355</c:v>
                </c:pt>
                <c:pt idx="4">
                  <c:v>124693</c:v>
                </c:pt>
              </c:numCache>
            </c:numRef>
          </c:val>
          <c:smooth val="0"/>
          <c:extLst>
            <c:ext xmlns:c16="http://schemas.microsoft.com/office/drawing/2014/chart" uri="{C3380CC4-5D6E-409C-BE32-E72D297353CC}">
              <c16:uniqueId val="{00000001-D26A-438B-B678-58C499271C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3.91</c:v>
                </c:pt>
                <c:pt idx="1">
                  <c:v>10.029999999999999</c:v>
                </c:pt>
                <c:pt idx="2">
                  <c:v>5.62</c:v>
                </c:pt>
                <c:pt idx="3">
                  <c:v>7.31</c:v>
                </c:pt>
                <c:pt idx="4">
                  <c:v>3.78</c:v>
                </c:pt>
              </c:numCache>
            </c:numRef>
          </c:val>
          <c:extLst>
            <c:ext xmlns:c16="http://schemas.microsoft.com/office/drawing/2014/chart" uri="{C3380CC4-5D6E-409C-BE32-E72D297353CC}">
              <c16:uniqueId val="{00000000-A345-4B7B-8576-49AB023B89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147.94</c:v>
                </c:pt>
                <c:pt idx="1">
                  <c:v>152.83000000000001</c:v>
                </c:pt>
                <c:pt idx="2">
                  <c:v>158.91999999999999</c:v>
                </c:pt>
                <c:pt idx="3">
                  <c:v>161.13</c:v>
                </c:pt>
                <c:pt idx="4">
                  <c:v>149.71</c:v>
                </c:pt>
              </c:numCache>
            </c:numRef>
          </c:val>
          <c:extLst>
            <c:ext xmlns:c16="http://schemas.microsoft.com/office/drawing/2014/chart" uri="{C3380CC4-5D6E-409C-BE32-E72D297353CC}">
              <c16:uniqueId val="{00000001-A345-4B7B-8576-49AB023B89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8.34</c:v>
                </c:pt>
                <c:pt idx="1">
                  <c:v>8.86</c:v>
                </c:pt>
                <c:pt idx="2">
                  <c:v>-2.21</c:v>
                </c:pt>
                <c:pt idx="3">
                  <c:v>1.63</c:v>
                </c:pt>
                <c:pt idx="4">
                  <c:v>-2.61</c:v>
                </c:pt>
              </c:numCache>
            </c:numRef>
          </c:val>
          <c:smooth val="0"/>
          <c:extLst>
            <c:ext xmlns:c16="http://schemas.microsoft.com/office/drawing/2014/chart" uri="{C3380CC4-5D6E-409C-BE32-E72D297353CC}">
              <c16:uniqueId val="{00000002-A345-4B7B-8576-49AB023B89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A7-4556-B042-5CA43EED0F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A7-4556-B042-5CA43EED0F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A7-4556-B042-5CA43EED0F71}"/>
            </c:ext>
          </c:extLst>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A7-4556-B042-5CA43EED0F7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2A7-4556-B042-5CA43EED0F7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72A7-4556-B042-5CA43EED0F7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0.33</c:v>
                </c:pt>
                <c:pt idx="2">
                  <c:v>#N/A</c:v>
                </c:pt>
                <c:pt idx="3">
                  <c:v>0.15</c:v>
                </c:pt>
                <c:pt idx="4">
                  <c:v>#N/A</c:v>
                </c:pt>
                <c:pt idx="5">
                  <c:v>0.11</c:v>
                </c:pt>
                <c:pt idx="6">
                  <c:v>#N/A</c:v>
                </c:pt>
                <c:pt idx="7">
                  <c:v>0.16</c:v>
                </c:pt>
                <c:pt idx="8">
                  <c:v>#N/A</c:v>
                </c:pt>
                <c:pt idx="9">
                  <c:v>0.05</c:v>
                </c:pt>
              </c:numCache>
            </c:numRef>
          </c:val>
          <c:extLst>
            <c:ext xmlns:c16="http://schemas.microsoft.com/office/drawing/2014/chart" uri="{C3380CC4-5D6E-409C-BE32-E72D297353CC}">
              <c16:uniqueId val="{00000006-72A7-4556-B042-5CA43EED0F71}"/>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0.02</c:v>
                </c:pt>
                <c:pt idx="4">
                  <c:v>#N/A</c:v>
                </c:pt>
                <c:pt idx="5">
                  <c:v>0.04</c:v>
                </c:pt>
                <c:pt idx="6">
                  <c:v>#N/A</c:v>
                </c:pt>
                <c:pt idx="7">
                  <c:v>0.01</c:v>
                </c:pt>
                <c:pt idx="8">
                  <c:v>#N/A</c:v>
                </c:pt>
                <c:pt idx="9">
                  <c:v>0.05</c:v>
                </c:pt>
              </c:numCache>
            </c:numRef>
          </c:val>
          <c:extLst>
            <c:ext xmlns:c16="http://schemas.microsoft.com/office/drawing/2014/chart" uri="{C3380CC4-5D6E-409C-BE32-E72D297353CC}">
              <c16:uniqueId val="{00000007-72A7-4556-B042-5CA43EED0F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3.91</c:v>
                </c:pt>
                <c:pt idx="2">
                  <c:v>#N/A</c:v>
                </c:pt>
                <c:pt idx="3">
                  <c:v>10.02</c:v>
                </c:pt>
                <c:pt idx="4">
                  <c:v>#N/A</c:v>
                </c:pt>
                <c:pt idx="5">
                  <c:v>5.61</c:v>
                </c:pt>
                <c:pt idx="6">
                  <c:v>#N/A</c:v>
                </c:pt>
                <c:pt idx="7">
                  <c:v>7.31</c:v>
                </c:pt>
                <c:pt idx="8">
                  <c:v>#N/A</c:v>
                </c:pt>
                <c:pt idx="9">
                  <c:v>3.77</c:v>
                </c:pt>
              </c:numCache>
            </c:numRef>
          </c:val>
          <c:extLst>
            <c:ext xmlns:c16="http://schemas.microsoft.com/office/drawing/2014/chart" uri="{C3380CC4-5D6E-409C-BE32-E72D297353CC}">
              <c16:uniqueId val="{00000008-72A7-4556-B042-5CA43EED0F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8.32</c:v>
                </c:pt>
                <c:pt idx="2">
                  <c:v>#N/A</c:v>
                </c:pt>
                <c:pt idx="3">
                  <c:v>6.38</c:v>
                </c:pt>
                <c:pt idx="4">
                  <c:v>#N/A</c:v>
                </c:pt>
                <c:pt idx="5">
                  <c:v>6.12</c:v>
                </c:pt>
                <c:pt idx="6">
                  <c:v>#N/A</c:v>
                </c:pt>
                <c:pt idx="7">
                  <c:v>6.73</c:v>
                </c:pt>
                <c:pt idx="8">
                  <c:v>#N/A</c:v>
                </c:pt>
                <c:pt idx="9">
                  <c:v>5.58</c:v>
                </c:pt>
              </c:numCache>
            </c:numRef>
          </c:val>
          <c:extLst>
            <c:ext xmlns:c16="http://schemas.microsoft.com/office/drawing/2014/chart" uri="{C3380CC4-5D6E-409C-BE32-E72D297353CC}">
              <c16:uniqueId val="{00000009-72A7-4556-B042-5CA43EED0F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395</c:v>
                </c:pt>
                <c:pt idx="5">
                  <c:v>394</c:v>
                </c:pt>
                <c:pt idx="8">
                  <c:v>380</c:v>
                </c:pt>
                <c:pt idx="11">
                  <c:v>379</c:v>
                </c:pt>
                <c:pt idx="14">
                  <c:v>399</c:v>
                </c:pt>
              </c:numCache>
            </c:numRef>
          </c:val>
          <c:extLst>
            <c:ext xmlns:c16="http://schemas.microsoft.com/office/drawing/2014/chart" uri="{C3380CC4-5D6E-409C-BE32-E72D297353CC}">
              <c16:uniqueId val="{00000000-F67E-4905-B85C-529A091D34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7E-4905-B85C-529A091D34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7E-4905-B85C-529A091D34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13</c:v>
                </c:pt>
                <c:pt idx="6">
                  <c:v>16</c:v>
                </c:pt>
                <c:pt idx="9">
                  <c:v>17</c:v>
                </c:pt>
                <c:pt idx="12">
                  <c:v>17</c:v>
                </c:pt>
              </c:numCache>
            </c:numRef>
          </c:val>
          <c:extLst>
            <c:ext xmlns:c16="http://schemas.microsoft.com/office/drawing/2014/chart" uri="{C3380CC4-5D6E-409C-BE32-E72D297353CC}">
              <c16:uniqueId val="{00000003-F67E-4905-B85C-529A091D34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105</c:v>
                </c:pt>
                <c:pt idx="3">
                  <c:v>98</c:v>
                </c:pt>
                <c:pt idx="6">
                  <c:v>101</c:v>
                </c:pt>
                <c:pt idx="9">
                  <c:v>101</c:v>
                </c:pt>
                <c:pt idx="12">
                  <c:v>100</c:v>
                </c:pt>
              </c:numCache>
            </c:numRef>
          </c:val>
          <c:extLst>
            <c:ext xmlns:c16="http://schemas.microsoft.com/office/drawing/2014/chart" uri="{C3380CC4-5D6E-409C-BE32-E72D297353CC}">
              <c16:uniqueId val="{00000004-F67E-4905-B85C-529A091D34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7E-4905-B85C-529A091D34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7E-4905-B85C-529A091D34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389</c:v>
                </c:pt>
                <c:pt idx="3">
                  <c:v>408</c:v>
                </c:pt>
                <c:pt idx="6">
                  <c:v>414</c:v>
                </c:pt>
                <c:pt idx="9">
                  <c:v>414</c:v>
                </c:pt>
                <c:pt idx="12">
                  <c:v>464</c:v>
                </c:pt>
              </c:numCache>
            </c:numRef>
          </c:val>
          <c:extLst>
            <c:ext xmlns:c16="http://schemas.microsoft.com/office/drawing/2014/chart" uri="{C3380CC4-5D6E-409C-BE32-E72D297353CC}">
              <c16:uniqueId val="{00000007-F67E-4905-B85C-529A091D34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c:v>
                </c:pt>
                <c:pt idx="2">
                  <c:v>#N/A</c:v>
                </c:pt>
                <c:pt idx="3">
                  <c:v>#N/A</c:v>
                </c:pt>
                <c:pt idx="4">
                  <c:v>125</c:v>
                </c:pt>
                <c:pt idx="5">
                  <c:v>#N/A</c:v>
                </c:pt>
                <c:pt idx="6">
                  <c:v>#N/A</c:v>
                </c:pt>
                <c:pt idx="7">
                  <c:v>151</c:v>
                </c:pt>
                <c:pt idx="8">
                  <c:v>#N/A</c:v>
                </c:pt>
                <c:pt idx="9">
                  <c:v>#N/A</c:v>
                </c:pt>
                <c:pt idx="10">
                  <c:v>153</c:v>
                </c:pt>
                <c:pt idx="11">
                  <c:v>#N/A</c:v>
                </c:pt>
                <c:pt idx="12">
                  <c:v>#N/A</c:v>
                </c:pt>
                <c:pt idx="13">
                  <c:v>182</c:v>
                </c:pt>
                <c:pt idx="14">
                  <c:v>#N/A</c:v>
                </c:pt>
              </c:numCache>
            </c:numRef>
          </c:val>
          <c:smooth val="0"/>
          <c:extLst>
            <c:ext xmlns:c16="http://schemas.microsoft.com/office/drawing/2014/chart" uri="{C3380CC4-5D6E-409C-BE32-E72D297353CC}">
              <c16:uniqueId val="{00000008-F67E-4905-B85C-529A091D34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3994</c:v>
                </c:pt>
                <c:pt idx="5">
                  <c:v>4168</c:v>
                </c:pt>
                <c:pt idx="8">
                  <c:v>4177</c:v>
                </c:pt>
                <c:pt idx="11">
                  <c:v>4234</c:v>
                </c:pt>
                <c:pt idx="14">
                  <c:v>3986</c:v>
                </c:pt>
              </c:numCache>
            </c:numRef>
          </c:val>
          <c:extLst>
            <c:ext xmlns:c16="http://schemas.microsoft.com/office/drawing/2014/chart" uri="{C3380CC4-5D6E-409C-BE32-E72D297353CC}">
              <c16:uniqueId val="{00000000-2056-4409-96F4-C17C30FA31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c:v>
                </c:pt>
                <c:pt idx="5">
                  <c:v>78</c:v>
                </c:pt>
                <c:pt idx="8">
                  <c:v>68</c:v>
                </c:pt>
                <c:pt idx="11">
                  <c:v>58</c:v>
                </c:pt>
                <c:pt idx="14">
                  <c:v>49</c:v>
                </c:pt>
              </c:numCache>
            </c:numRef>
          </c:val>
          <c:extLst>
            <c:ext xmlns:c16="http://schemas.microsoft.com/office/drawing/2014/chart" uri="{C3380CC4-5D6E-409C-BE32-E72D297353CC}">
              <c16:uniqueId val="{00000001-2056-4409-96F4-C17C30FA31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4951</c:v>
                </c:pt>
                <c:pt idx="5">
                  <c:v>5050</c:v>
                </c:pt>
                <c:pt idx="8">
                  <c:v>5107</c:v>
                </c:pt>
                <c:pt idx="11">
                  <c:v>5115</c:v>
                </c:pt>
                <c:pt idx="14">
                  <c:v>5325</c:v>
                </c:pt>
              </c:numCache>
            </c:numRef>
          </c:val>
          <c:extLst>
            <c:ext xmlns:c16="http://schemas.microsoft.com/office/drawing/2014/chart" uri="{C3380CC4-5D6E-409C-BE32-E72D297353CC}">
              <c16:uniqueId val="{00000002-2056-4409-96F4-C17C30FA31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56-4409-96F4-C17C30FA31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56-4409-96F4-C17C30FA31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56-4409-96F4-C17C30FA31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455</c:v>
                </c:pt>
                <c:pt idx="3">
                  <c:v>410</c:v>
                </c:pt>
                <c:pt idx="6">
                  <c:v>370</c:v>
                </c:pt>
                <c:pt idx="9">
                  <c:v>328</c:v>
                </c:pt>
                <c:pt idx="12">
                  <c:v>314</c:v>
                </c:pt>
              </c:numCache>
            </c:numRef>
          </c:val>
          <c:extLst>
            <c:ext xmlns:c16="http://schemas.microsoft.com/office/drawing/2014/chart" uri="{C3380CC4-5D6E-409C-BE32-E72D297353CC}">
              <c16:uniqueId val="{00000006-2056-4409-96F4-C17C30FA31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155</c:v>
                </c:pt>
                <c:pt idx="3">
                  <c:v>142</c:v>
                </c:pt>
                <c:pt idx="6">
                  <c:v>126</c:v>
                </c:pt>
                <c:pt idx="9">
                  <c:v>115</c:v>
                </c:pt>
                <c:pt idx="12">
                  <c:v>98</c:v>
                </c:pt>
              </c:numCache>
            </c:numRef>
          </c:val>
          <c:extLst>
            <c:ext xmlns:c16="http://schemas.microsoft.com/office/drawing/2014/chart" uri="{C3380CC4-5D6E-409C-BE32-E72D297353CC}">
              <c16:uniqueId val="{00000007-2056-4409-96F4-C17C30FA31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1324</c:v>
                </c:pt>
                <c:pt idx="3">
                  <c:v>1233</c:v>
                </c:pt>
                <c:pt idx="6">
                  <c:v>1152</c:v>
                </c:pt>
                <c:pt idx="9">
                  <c:v>1058</c:v>
                </c:pt>
                <c:pt idx="12">
                  <c:v>985</c:v>
                </c:pt>
              </c:numCache>
            </c:numRef>
          </c:val>
          <c:extLst>
            <c:ext xmlns:c16="http://schemas.microsoft.com/office/drawing/2014/chart" uri="{C3380CC4-5D6E-409C-BE32-E72D297353CC}">
              <c16:uniqueId val="{00000008-2056-4409-96F4-C17C30FA31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56-4409-96F4-C17C30FA31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4229</c:v>
                </c:pt>
                <c:pt idx="3">
                  <c:v>4421</c:v>
                </c:pt>
                <c:pt idx="6">
                  <c:v>4381</c:v>
                </c:pt>
                <c:pt idx="9">
                  <c:v>4510</c:v>
                </c:pt>
                <c:pt idx="12">
                  <c:v>4433</c:v>
                </c:pt>
              </c:numCache>
            </c:numRef>
          </c:val>
          <c:extLst>
            <c:ext xmlns:c16="http://schemas.microsoft.com/office/drawing/2014/chart" uri="{C3380CC4-5D6E-409C-BE32-E72D297353CC}">
              <c16:uniqueId val="{0000000A-2056-4409-96F4-C17C30FA31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56-4409-96F4-C17C30FA31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4214</c:v>
                </c:pt>
                <c:pt idx="1">
                  <c:v>4215</c:v>
                </c:pt>
                <c:pt idx="2">
                  <c:v>4226</c:v>
                </c:pt>
              </c:numCache>
            </c:numRef>
          </c:val>
          <c:extLst>
            <c:ext xmlns:c16="http://schemas.microsoft.com/office/drawing/2014/chart" uri="{C3380CC4-5D6E-409C-BE32-E72D297353CC}">
              <c16:uniqueId val="{00000000-860B-418C-81EB-42DF889825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277</c:v>
                </c:pt>
                <c:pt idx="1">
                  <c:v>277</c:v>
                </c:pt>
                <c:pt idx="2">
                  <c:v>277</c:v>
                </c:pt>
              </c:numCache>
            </c:numRef>
          </c:val>
          <c:extLst>
            <c:ext xmlns:c16="http://schemas.microsoft.com/office/drawing/2014/chart" uri="{C3380CC4-5D6E-409C-BE32-E72D297353CC}">
              <c16:uniqueId val="{00000001-860B-418C-81EB-42DF889825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634</c:v>
                </c:pt>
                <c:pt idx="1">
                  <c:v>644</c:v>
                </c:pt>
                <c:pt idx="2">
                  <c:v>847</c:v>
                </c:pt>
              </c:numCache>
            </c:numRef>
          </c:val>
          <c:extLst>
            <c:ext xmlns:c16="http://schemas.microsoft.com/office/drawing/2014/chart" uri="{C3380CC4-5D6E-409C-BE32-E72D297353CC}">
              <c16:uniqueId val="{00000002-860B-418C-81EB-42DF889825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{00C0F043-855A-47B0-B667-0CB2C54BB59E}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09E-4DB6-9A18-6D43EBA0DA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{EF328957-6AEE-4C4C-B83A-BD423B475E09}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9E-4DB6-9A18-6D43EBA0DA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{CA4D7AFF-89D4-4FC0-B860-BA5E927BFBEA}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9E-4DB6-9A18-6D43EBA0DA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{A3762C5B-29F7-4028-8483-F488A316A104}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9E-4DB6-9A18-6D43EBA0DA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{F706934D-685F-4543-B4A9-79776E2A034E}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9E-4DB6-9A18-6D43EBA0DA8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{5BFE1448-7F52-41ED-B5DA-4777F759D196}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09E-4DB6-9A18-6D43EBA0DA8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{F676B34A-A7B7-4136-AB9D-9191B418EC32}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09E-4DB6-9A18-6D43EBA0DA8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{1C27EA1C-2783-43A5-B738-48D9468DD6EA}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09E-4DB6-9A18-6D43EBA0DA8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{52937792-4856-48F1-93DF-8D9EB05D30AA}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09E-4DB6-9A18-6D43EBA0DA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46.8</c:v>
                </c:pt>
                <c:pt idx="8">
                  <c:v>54.6</c:v>
                </c:pt>
                <c:pt idx="16">
                  <c:v>56.3</c:v>
                </c:pt>
                <c:pt idx="24">
                  <c:v>57.9</c:v>
                </c:pt>
                <c:pt idx="32">
                  <c:v>59.5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9E-4DB6-9A18-6D43EBA0DA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{2D8B7386-EDE6-4DCF-98E3-8F7471A8E54B}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09E-4DB6-9A18-6D43EBA0DA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{2BA0458C-F387-4190-B6B2-80567AAFE12D}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9E-4DB6-9A18-6D43EBA0DA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{8F9002CF-C487-4C0B-A005-E5408DD062D2}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9E-4DB6-9A18-6D43EBA0DA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{023C65EB-F7E9-4D63-8ED1-232E2B250894}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9E-4DB6-9A18-6D43EBA0DA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{8C9E488A-548F-4B39-B925-DD6A7469F375}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9E-4DB6-9A18-6D43EBA0DA8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{140C607E-3F63-4D9C-B8A7-D4FF198EB7AE}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09E-4DB6-9A18-6D43EBA0DA8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{68BAA83F-2C5C-400C-9292-4A1CF62353B6}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09E-4DB6-9A18-6D43EBA0DA8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{1AAE11AA-25FE-47B4-9AB7-0E83FB13AA3D}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09E-4DB6-9A18-6D43EBA0DA8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{26876ADD-D717-49CB-AABF-EB74AFE6F822}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09E-4DB6-9A18-6D43EBA0DA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9E-4DB6-9A18-6D43EBA0DA84}"/>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{C5BB8C9A-1F5A-40C2-8FE8-B838669FED34}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C30-4986-AAD4-195779AC23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{A1F16944-C20B-4B84-A882-41371952BC76}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30-4986-AAD4-195779AC23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{8688C554-86D2-41EC-9242-735992095D2A}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30-4986-AAD4-195779AC23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{BA2617DE-0714-4B72-AF54-5FFB86D6EB37}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30-4986-AAD4-195779AC23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{FD3565CB-504A-44AF-A40F-C1CF5EDADA49}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30-4986-AAD4-195779AC23F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{777512B8-FCCE-493C-A32B-B6D8B40C1421}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C30-4986-AAD4-195779AC23F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{94FF1A80-92CE-45BC-8CED-FD404CC1AC58}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C30-4986-AAD4-195779AC23F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{C2B81E55-B552-4760-9339-E8A2B628B2E3}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C30-4986-AAD4-195779AC23F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{75D28832-CAB4-4E42-96CE-A083C5120543}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C30-4986-AAD4-195779AC23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4.5</c:v>
                </c:pt>
                <c:pt idx="16">
                  <c:v>5.4</c:v>
                </c:pt>
                <c:pt idx="24">
                  <c:v>6.2</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30-4986-AAD4-195779AC23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{24AEE7FA-C035-4870-99F4-EBD852E18562}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C30-4986-AAD4-195779AC23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{05245555-6997-4337-8A5A-3084F39A65A6}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30-4986-AAD4-195779AC23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{3D4AD9F1-80BD-4D0D-B847-08D107910911}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30-4986-AAD4-195779AC23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{9ED3770C-5282-4127-A069-41CF3B110B06}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30-4986-AAD4-195779AC23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{2B4DC863-2739-4F8B-8828-420E7AF1A776}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30-4986-AAD4-195779AC23FE}"/>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{3A9C7FF2-007F-4099-BA47-16644B5960DC}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C30-4986-AAD4-195779AC23FE}"/>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{F4764448-C2B2-4093-98AD-B49A2F32C6D0}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C30-4986-AAD4-195779AC23FE}"/>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{EFBE941C-3A3B-41C2-BA8A-6C396098CA2E}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C30-4986-AAD4-195779AC23F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{7A5D85E1-4299-4720-93DA-74191F0CF884}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C30-4986-AAD4-195779AC23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30-4986-AAD4-195779AC23FE}"/>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年度に策定した公債費適正化計画に基づき、計画的に抑制してきた結果、大幅に数値が改善されてきた。公営企業債の元利償還金繰入金で増加しているが、実質公債費比率は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％増）と</a:t>
          </a:r>
          <a:r>
            <a:rPr kumimoji="1" lang="ja-JP" altLang="en-US" sz="1100">
              <a:solidFill>
                <a:schemeClr val="dk1"/>
              </a:solidFill>
              <a:effectLst/>
              <a:latin typeface="+mn-lt"/>
              <a:ea typeface="+mn-ea"/>
              <a:cs typeface="+mn-cs"/>
            </a:rPr>
            <a:t>年々増加傾向にはあるものの、</a:t>
          </a:r>
          <a:r>
            <a:rPr kumimoji="1" lang="ja-JP" altLang="ja-JP" sz="1100">
              <a:solidFill>
                <a:schemeClr val="dk1"/>
              </a:solidFill>
              <a:effectLst/>
              <a:latin typeface="+mn-lt"/>
              <a:ea typeface="+mn-ea"/>
              <a:cs typeface="+mn-cs"/>
            </a:rPr>
            <a:t>堅調な数値を示している。</a:t>
          </a:r>
          <a:endParaRPr lang="ja-JP" altLang="ja-JP" sz="1400">
            <a:effectLst/>
          </a:endParaRPr>
        </a:p>
        <a:p>
          <a:r>
            <a:rPr kumimoji="1" lang="ja-JP" altLang="ja-JP" sz="1100">
              <a:solidFill>
                <a:schemeClr val="dk1"/>
              </a:solidFill>
              <a:effectLst/>
              <a:latin typeface="+mn-lt"/>
              <a:ea typeface="+mn-ea"/>
              <a:cs typeface="+mn-cs"/>
            </a:rPr>
            <a:t>　大規模公共工事や老朽化した公共施設対策など、地方債に依存せざるを得ない投資が今後課題となってくるが、統廃合による整理合理化を進めるほか、計画的な資金投入により、適正数値を維持していく。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将来負担比率（分子）については、徹底した行財政改革の取り組みによって、職員数と地方債発行額縮減を図ってきた結果、平成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ゼロ水準を維持している。しかしながら地方債残高は上昇傾向にあり、充当可能財源の増加によって健全財政が維持されている面が大きいため、今後も引き続き公債費等の義務的経費の縮減など、行財政改革に取り組んで</a:t>
          </a:r>
          <a:r>
            <a:rPr kumimoji="1" lang="ja-JP" altLang="en-US" sz="1100">
              <a:solidFill>
                <a:schemeClr val="dk1"/>
              </a:solidFill>
              <a:effectLst/>
              <a:latin typeface="+mn-lt"/>
              <a:ea typeface="+mn-ea"/>
              <a:cs typeface="+mn-cs"/>
            </a:rPr>
            <a:t>いく必要がある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岩手県九戸村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徹底した人件費削減や事業の取捨選択などを慎重に行い、積極的な行政コスト削減に取り組んできた結果、毎年増加傾向にある。</a:t>
          </a:r>
          <a:r>
            <a:rPr kumimoji="1" lang="ja-JP" altLang="en-US" sz="1100">
              <a:solidFill>
                <a:schemeClr val="dk1"/>
              </a:solidFill>
              <a:effectLst/>
              <a:latin typeface="+mn-lt"/>
              <a:ea typeface="+mn-ea"/>
              <a:cs typeface="+mn-cs"/>
            </a:rPr>
            <a:t>令和２年度の</a:t>
          </a:r>
          <a:r>
            <a:rPr kumimoji="1" lang="ja-JP" altLang="ja-JP" sz="1100">
              <a:solidFill>
                <a:schemeClr val="dk1"/>
              </a:solidFill>
              <a:effectLst/>
              <a:latin typeface="+mn-lt"/>
              <a:ea typeface="+mn-ea"/>
              <a:cs typeface="+mn-cs"/>
            </a:rPr>
            <a:t>基金残高を押し上げ</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子ども・子育て支援基金２億円を新たに積み立てたことによる。また、毎年積み立ててきた</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、近年増加額は鈍化しており、今後は減少</a:t>
          </a:r>
          <a:r>
            <a:rPr kumimoji="1" lang="ja-JP" altLang="en-US" sz="1100">
              <a:solidFill>
                <a:schemeClr val="dk1"/>
              </a:solidFill>
              <a:effectLst/>
              <a:latin typeface="+mn-lt"/>
              <a:ea typeface="+mn-ea"/>
              <a:cs typeface="+mn-cs"/>
            </a:rPr>
            <a:t>に転じていく</a:t>
          </a:r>
          <a:r>
            <a:rPr kumimoji="1" lang="ja-JP" altLang="ja-JP" sz="1100">
              <a:solidFill>
                <a:schemeClr val="dk1"/>
              </a:solidFill>
              <a:effectLst/>
              <a:latin typeface="+mn-lt"/>
              <a:ea typeface="+mn-ea"/>
              <a:cs typeface="+mn-cs"/>
            </a:rPr>
            <a:t>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ごとに適正かつ効率的に管理運営に努めていく。また、今後計画されている大規模公共工事をはじめ、老朽化した道路、橋梁など公共施設の大規模改修や更新、頻発する豪雨災害、年々増加が見込まれる社会保障費など、必要に応じて基金の処分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村の特性を生かした振興を図る事業に要する経費の財源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人材育成基金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人材育成事業に要する経費の財源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農林業振興基金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農林業振興の資金に要する経費の財源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育英奨学資金貸付基金　　育英奨学資金貸付事業に要する経費の財源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東日本大震災からの復興に向けた事業に要する経費の財源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商工業振興対策事業に要する経費の財源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ふるさと九戸水と土保全基金　　土地改良施設の有する多面的機能及び地域資源の保全とその利活用に係る地域住民活動の強化に対する支援事業に要する経費の財源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瀬月内ダム小水力発電事業基金　瀬月内ダム小水力発電所の適正な管理運営を図る事業に要する経費の財源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福祉医療基金貸付基金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医療費助成事業の受給者等が医療機関等に対し支払う医療費の一部負担金の貸付に要する経費の財源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森林環境整備等基金　　　森林経営や管理に要する経費の財源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子ども・子育て支援基金　幼児期の学校教育や保育、保護者等への子育て支援事業に要する経費の財源</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令和２年度は、子ども・子育て支援基金２億円を新たに積み立て</a:t>
          </a:r>
          <a:r>
            <a:rPr kumimoji="1" lang="ja-JP" altLang="en-US" sz="1100">
              <a:solidFill>
                <a:schemeClr val="dk1"/>
              </a:solidFill>
              <a:effectLst/>
              <a:latin typeface="+mn-lt"/>
              <a:ea typeface="+mn-ea"/>
              <a:cs typeface="+mn-cs"/>
            </a:rPr>
            <a:t>ている。その他ほとんどの</a:t>
          </a:r>
          <a:r>
            <a:rPr kumimoji="1" lang="ja-JP" altLang="ja-JP" sz="1100">
              <a:solidFill>
                <a:schemeClr val="dk1"/>
              </a:solidFill>
              <a:effectLst/>
              <a:latin typeface="+mn-lt"/>
              <a:ea typeface="+mn-ea"/>
              <a:cs typeface="+mn-cs"/>
            </a:rPr>
            <a:t>基金は、利子等の積み立てに留まっているが、瀬月内ダム小水力発電事業基金については、売電収入を基金化あるいは取り崩して瀬月内ダムの管理運営費に充てているため、毎年度</a:t>
          </a:r>
          <a:r>
            <a:rPr kumimoji="1" lang="ja-JP" altLang="en-US" sz="1100">
              <a:solidFill>
                <a:schemeClr val="dk1"/>
              </a:solidFill>
              <a:effectLst/>
              <a:latin typeface="+mn-lt"/>
              <a:ea typeface="+mn-ea"/>
              <a:cs typeface="+mn-cs"/>
            </a:rPr>
            <a:t>一定規模の積み立ては行っている</a:t>
          </a:r>
          <a:r>
            <a:rPr kumimoji="1" lang="ja-JP" altLang="ja-JP" sz="1100">
              <a:solidFill>
                <a:schemeClr val="dk1"/>
              </a:solidFill>
              <a:effectLst/>
              <a:latin typeface="+mn-lt"/>
              <a:ea typeface="+mn-ea"/>
              <a:cs typeface="+mn-cs"/>
            </a:rPr>
            <a:t>。また、災害復興基金については、平成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特別交付税により造成した基金で、震災復興に向けた事業への財源となっており毎年減少を続けている。森林環境整備等基金は森林環境譲与税を一時積み立てを行っており、譲与税の目的に合致した事業に充て</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基金の目的ごとに適正かつ効率的に管理運営に努めていく。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徹底した人件費削減や事業の取捨選択などを慎重に行い、積極的な行政コスト削減に取り組んできた結果、毎年増加傾向にあったが、近年は増加が鈍化しており、今後は減少が見込まれる。</a:t>
          </a:r>
          <a:r>
            <a:rPr kumimoji="1" lang="ja-JP" altLang="en-US" sz="1100">
              <a:solidFill>
                <a:schemeClr val="dk1"/>
              </a:solidFill>
              <a:effectLst/>
              <a:latin typeface="+mn-lt"/>
              <a:ea typeface="+mn-ea"/>
              <a:cs typeface="+mn-cs"/>
            </a:rPr>
            <a:t>（近年の積立額　</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531,388</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486,591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489,872</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304,614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75,905</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64,811</a:t>
          </a:r>
          <a:r>
            <a:rPr kumimoji="1" lang="ja-JP" altLang="en-US" sz="1100">
              <a:solidFill>
                <a:schemeClr val="dk1"/>
              </a:solidFill>
              <a:effectLst/>
              <a:latin typeface="+mn-lt"/>
              <a:ea typeface="+mn-ea"/>
              <a:cs typeface="+mn-cs"/>
            </a:rPr>
            <a:t>千円、　</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460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11,083</a:t>
          </a:r>
          <a:r>
            <a:rPr kumimoji="1" lang="ja-JP" altLang="en-US" sz="1100">
              <a:solidFill>
                <a:schemeClr val="dk1"/>
              </a:solidFill>
              <a:effectLst/>
              <a:latin typeface="+mn-lt"/>
              <a:ea typeface="+mn-ea"/>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令和３年度に予定されている大規模公共工事をはじめ、老朽化した道路、橋梁など公共施設の大規模改修や</a:t>
          </a:r>
          <a:r>
            <a:rPr kumimoji="1" lang="ja-JP" altLang="en-US" sz="1100">
              <a:solidFill>
                <a:schemeClr val="dk1"/>
              </a:solidFill>
              <a:effectLst/>
              <a:latin typeface="+mn-lt"/>
              <a:ea typeface="+mn-ea"/>
              <a:cs typeface="+mn-cs"/>
            </a:rPr>
            <a:t>長寿命化</a:t>
          </a:r>
          <a:r>
            <a:rPr kumimoji="1" lang="ja-JP" altLang="ja-JP" sz="1100">
              <a:solidFill>
                <a:schemeClr val="dk1"/>
              </a:solidFill>
              <a:effectLst/>
              <a:latin typeface="+mn-lt"/>
              <a:ea typeface="+mn-ea"/>
              <a:cs typeface="+mn-cs"/>
            </a:rPr>
            <a:t>、増加する社会保障費、災害復旧事業に充てていく。また、年々経常経費が増加傾向にあり平成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年度からは財政調整基金の繰入を見込まないと一般会計予算を組めず、その額は</a:t>
          </a:r>
          <a:r>
            <a:rPr kumimoji="1" lang="ja-JP" altLang="en-US" sz="1100">
              <a:solidFill>
                <a:schemeClr val="dk1"/>
              </a:solidFill>
              <a:effectLst/>
              <a:latin typeface="+mn-lt"/>
              <a:ea typeface="+mn-ea"/>
              <a:cs typeface="+mn-cs"/>
            </a:rPr>
            <a:t>数億規模となっている</a:t>
          </a:r>
          <a:r>
            <a:rPr kumimoji="1" lang="ja-JP" altLang="ja-JP" sz="1100">
              <a:solidFill>
                <a:schemeClr val="dk1"/>
              </a:solidFill>
              <a:effectLst/>
              <a:latin typeface="+mn-lt"/>
              <a:ea typeface="+mn-ea"/>
              <a:cs typeface="+mn-cs"/>
            </a:rPr>
            <a:t>。地方交付税の依存財源に頼らざるを得ない脆弱な財政基盤である本村にとって、財政調整機能として相当の蓄えは必要と考えているが、今後の行財政運営を考えると財政調整基金に頼らざるを得ない状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年度から新規に積み立てはしておらず、利子分のみの増額となっている。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年度から新規に積み立てはしておらず、利子分のみの増額となっている。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a:solidFill>
                <a:schemeClr val="dk1"/>
              </a:solidFill>
              <a:latin typeface="+mn-lt"/>
              <a:ea typeface="+mn-ea"/>
              <a:cs typeface="+mn-cs"/>
            </a:rPr>
            <a:t>有形固定資産減価償却率は類似団体より低い水準にあるが、それぞれの公共施設等について個別施設計画を策定済みであり、当該計画に基づいた施設の維持管理を適切に進めている。個別施設計画策定に際して各施設の老朽化状況の調査を行い、施設ごとの使用可能年数を見積もっているが、大規模改修や長寿命化、統廃合の必要性など、施設の状況を見極めながら適正管理に努めていきたい。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206240" y="5377053"/>
          <a:ext cx="1270" cy="124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258945" y="662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66177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258945"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53770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258945"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157345" y="61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537585" y="60968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867025" y="6064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196465" y="6023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525905" y="5980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157345" y="605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123207</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258945"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65786</xdr:rowOff>
    </xdr:from>
    <xdr:to>
      <xdr:col>19</xdr:col>
      <xdr:colOff>187325</xdr:colOff>
      <xdr:row>31</xdr:row>
      <xdr:rowOff>167386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537585" y="6017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116586</xdr:rowOff>
    </xdr:from>
    <xdr:to>
      <xdr:col>23</xdr:col>
      <xdr:colOff>85725</xdr:colOff>
      <xdr:row>31</xdr:row>
      <xdr:rowOff>151130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588385" y="6067806"/>
          <a:ext cx="6197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31242</xdr:rowOff>
    </xdr:from>
    <xdr:to>
      <xdr:col>15</xdr:col>
      <xdr:colOff>187325</xdr:colOff>
      <xdr:row>31</xdr:row>
      <xdr:rowOff>132842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867025" y="5982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82042</xdr:rowOff>
    </xdr:from>
    <xdr:to>
      <xdr:col>19</xdr:col>
      <xdr:colOff>136525</xdr:colOff>
      <xdr:row>31</xdr:row>
      <xdr:rowOff>116586</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917825" y="6033262"/>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165989</xdr:rowOff>
    </xdr:from>
    <xdr:to>
      <xdr:col>11</xdr:col>
      <xdr:colOff>187325</xdr:colOff>
      <xdr:row>31</xdr:row>
      <xdr:rowOff>96139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196465" y="5949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82042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247265" y="5996559"/>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169037</xdr:rowOff>
    </xdr:from>
    <xdr:to>
      <xdr:col>7</xdr:col>
      <xdr:colOff>187325</xdr:colOff>
      <xdr:row>30</xdr:row>
      <xdr:rowOff>99187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525905" y="5784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48387</xdr:rowOff>
    </xdr:from>
    <xdr:to>
      <xdr:col>11</xdr:col>
      <xdr:colOff>136525</xdr:colOff>
      <xdr:row>31</xdr:row>
      <xdr:rowOff>45339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576705" y="5831967"/>
          <a:ext cx="67056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395989" y="618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2738129"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067569" y="611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397009" y="60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12463</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395989" y="57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149369</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2738129"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067569" y="572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115714</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397009" y="556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a:solidFill>
                <a:schemeClr val="dk1"/>
              </a:solidFill>
              <a:latin typeface="+mn-lt"/>
              <a:ea typeface="+mn-ea"/>
              <a:cs typeface="+mn-cs"/>
            </a:rPr>
            <a:t>債務償還比率は類似団体平均を下回っており、主な要因としては、本村はこれまで平成</a:t>
          </a:r>
          <a:r>
            <a:rPr lang="en-US" altLang="ja-JP" sz="1050" b="0" i="0" u="none" strike="noStrike" baseline="0">
              <a:solidFill>
                <a:schemeClr val="dk1"/>
              </a:solidFill>
              <a:latin typeface="+mn-lt"/>
              <a:ea typeface="+mn-ea"/>
              <a:cs typeface="+mn-cs"/>
            </a:rPr>
            <a:t>16</a:t>
          </a:r>
          <a:r>
            <a:rPr lang="ja-JP" altLang="en-US" sz="1050" b="0" i="0" u="none" strike="noStrike" baseline="0">
              <a:solidFill>
                <a:schemeClr val="dk1"/>
              </a:solidFill>
              <a:latin typeface="+mn-lt"/>
              <a:ea typeface="+mn-ea"/>
              <a:cs typeface="+mn-cs"/>
            </a:rPr>
            <a:t>年度策定の「九戸村行財政改革プログラム」に基づき人件費の削減や地方債残高の圧縮に努めてきたことが主な要因と考えている。具体的には、</a:t>
          </a:r>
          <a:r>
            <a:rPr lang="ja-JP" altLang="ja-JP" sz="1050">
              <a:solidFill>
                <a:schemeClr val="dk1"/>
              </a:solidFill>
              <a:effectLst/>
              <a:latin typeface="+mn-lt"/>
              <a:ea typeface="+mn-ea"/>
              <a:cs typeface="+mn-cs"/>
            </a:rPr>
            <a:t>村職員数を</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年間で</a:t>
          </a:r>
          <a:r>
            <a:rPr lang="en-US" altLang="ja-JP" sz="1050">
              <a:solidFill>
                <a:schemeClr val="dk1"/>
              </a:solidFill>
              <a:effectLst/>
              <a:latin typeface="+mn-lt"/>
              <a:ea typeface="+mn-ea"/>
              <a:cs typeface="+mn-cs"/>
            </a:rPr>
            <a:t>26.6</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人）削減</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村長、</a:t>
          </a:r>
          <a:r>
            <a:rPr lang="ja-JP" altLang="en-US" sz="1050">
              <a:solidFill>
                <a:schemeClr val="dk1"/>
              </a:solidFill>
              <a:effectLst/>
              <a:latin typeface="+mn-lt"/>
              <a:ea typeface="+mn-ea"/>
              <a:cs typeface="+mn-cs"/>
            </a:rPr>
            <a:t>副村長</a:t>
          </a:r>
          <a:r>
            <a:rPr lang="ja-JP" altLang="ja-JP" sz="1050">
              <a:solidFill>
                <a:schemeClr val="dk1"/>
              </a:solidFill>
              <a:effectLst/>
              <a:latin typeface="+mn-lt"/>
              <a:ea typeface="+mn-ea"/>
              <a:cs typeface="+mn-cs"/>
            </a:rPr>
            <a:t>、教育長、職員の給与及び諸手当の見直し</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約</a:t>
          </a:r>
          <a:r>
            <a:rPr lang="en-US" altLang="ja-JP" sz="1050">
              <a:solidFill>
                <a:schemeClr val="dk1"/>
              </a:solidFill>
              <a:effectLst/>
              <a:latin typeface="+mn-lt"/>
              <a:ea typeface="+mn-ea"/>
              <a:cs typeface="+mn-cs"/>
            </a:rPr>
            <a:t>30,000</a:t>
          </a:r>
          <a:r>
            <a:rPr lang="ja-JP" altLang="en-US" sz="1050">
              <a:solidFill>
                <a:schemeClr val="dk1"/>
              </a:solidFill>
              <a:effectLst/>
              <a:latin typeface="+mn-lt"/>
              <a:ea typeface="+mn-ea"/>
              <a:cs typeface="+mn-cs"/>
            </a:rPr>
            <a:t>千円</a:t>
          </a:r>
          <a:r>
            <a:rPr lang="ja-JP" altLang="en-US" sz="1050" b="0" i="0" u="none" strike="noStrike" baseline="0">
              <a:solidFill>
                <a:schemeClr val="dk1"/>
              </a:solidFill>
              <a:latin typeface="+mn-lt"/>
              <a:ea typeface="+mn-ea"/>
              <a:cs typeface="+mn-cs"/>
            </a:rPr>
            <a:t>を減少など。</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3027660" y="5145223"/>
          <a:ext cx="1269" cy="1319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3080365" y="6468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2963525" y="6464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3080365" y="547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001625" y="550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359005" y="550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688445" y="551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017885" y="550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0347325" y="548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25509</xdr:rowOff>
    </xdr:from>
    <xdr:to>
      <xdr:col>76</xdr:col>
      <xdr:colOff>73025</xdr:colOff>
      <xdr:row>26</xdr:row>
      <xdr:rowOff>127109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001625" y="5138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111886</xdr:rowOff>
    </xdr:from>
    <xdr:ext cx="405111"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3080365" y="505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70334</xdr:rowOff>
    </xdr:from>
    <xdr:to>
      <xdr:col>72</xdr:col>
      <xdr:colOff>123825</xdr:colOff>
      <xdr:row>27</xdr:row>
      <xdr:rowOff>484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359005" y="518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76309</xdr:rowOff>
    </xdr:from>
    <xdr:to>
      <xdr:col>76</xdr:col>
      <xdr:colOff>22225</xdr:colOff>
      <xdr:row>26</xdr:row>
      <xdr:rowOff>121134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409805" y="5189329"/>
          <a:ext cx="61976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73007</xdr:rowOff>
    </xdr:from>
    <xdr:to>
      <xdr:col>68</xdr:col>
      <xdr:colOff>123825</xdr:colOff>
      <xdr:row>27</xdr:row>
      <xdr:rowOff>3157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688445" y="5186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121134</xdr:rowOff>
    </xdr:from>
    <xdr:to>
      <xdr:col>72</xdr:col>
      <xdr:colOff>73025</xdr:colOff>
      <xdr:row>26</xdr:row>
      <xdr:rowOff>123807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39245" y="5234154"/>
          <a:ext cx="67056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90587</xdr:rowOff>
    </xdr:from>
    <xdr:to>
      <xdr:col>64</xdr:col>
      <xdr:colOff>123825</xdr:colOff>
      <xdr:row>27</xdr:row>
      <xdr:rowOff>20737</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017885" y="5203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123807</xdr:rowOff>
    </xdr:from>
    <xdr:to>
      <xdr:col>68</xdr:col>
      <xdr:colOff>73025</xdr:colOff>
      <xdr:row>26</xdr:row>
      <xdr:rowOff>141387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068685" y="5236827"/>
          <a:ext cx="67056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85755</xdr:rowOff>
    </xdr:from>
    <xdr:to>
      <xdr:col>60</xdr:col>
      <xdr:colOff>123825</xdr:colOff>
      <xdr:row>27</xdr:row>
      <xdr:rowOff>15905</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0347325" y="5198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136555</xdr:rowOff>
    </xdr:from>
    <xdr:to>
      <xdr:col>64</xdr:col>
      <xdr:colOff>73025</xdr:colOff>
      <xdr:row>26</xdr:row>
      <xdr:rowOff>141387</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0398125" y="5249575"/>
          <a:ext cx="67056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2185092" y="559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1527232" y="56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0856672" y="560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0186112" y="55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17011</xdr:rowOff>
    </xdr:from>
    <xdr:ext cx="405111"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2217409" y="496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19684</xdr:rowOff>
    </xdr:from>
    <xdr:ext cx="405111"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1559549" y="496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37264</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0856672" y="498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32432</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0186112" y="497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00156"/>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1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532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9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4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76035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27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103959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446520"/>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37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76200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418761"/>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34074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48441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38773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312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17417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363789"/>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48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115769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15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84744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56985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09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219565" y="5804319"/>
          <a:ext cx="0" cy="127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9258300" y="70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7078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9258300" y="5583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5804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9258300" y="6816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192260" y="6961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445500" y="695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670800" y="6940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8732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098540" y="6957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98982</xdr:rowOff>
    </xdr:from>
    <xdr:to>
      <xdr:col>55</xdr:col>
      <xdr:colOff>50800</xdr:colOff>
      <xdr:row>42</xdr:row>
      <xdr:rowOff>29132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192260" y="6972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9258300" y="69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100030</xdr:rowOff>
    </xdr:from>
    <xdr:to>
      <xdr:col>50</xdr:col>
      <xdr:colOff>165100</xdr:colOff>
      <xdr:row>42</xdr:row>
      <xdr:rowOff>30180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445500" y="697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149782</xdr:rowOff>
    </xdr:from>
    <xdr:to>
      <xdr:col>55</xdr:col>
      <xdr:colOff>0</xdr:colOff>
      <xdr:row>41</xdr:row>
      <xdr:rowOff>150830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496300" y="7023022"/>
          <a:ext cx="7239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101002</xdr:rowOff>
    </xdr:from>
    <xdr:to>
      <xdr:col>46</xdr:col>
      <xdr:colOff>38100</xdr:colOff>
      <xdr:row>42</xdr:row>
      <xdr:rowOff>31152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670800" y="6974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150830</xdr:rowOff>
    </xdr:from>
    <xdr:to>
      <xdr:col>50</xdr:col>
      <xdr:colOff>114300</xdr:colOff>
      <xdr:row>41</xdr:row>
      <xdr:rowOff>151802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713980" y="7024070"/>
          <a:ext cx="78232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102220</xdr:rowOff>
    </xdr:from>
    <xdr:to>
      <xdr:col>41</xdr:col>
      <xdr:colOff>101600</xdr:colOff>
      <xdr:row>42</xdr:row>
      <xdr:rowOff>32370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873240" y="6975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151802</xdr:rowOff>
    </xdr:from>
    <xdr:to>
      <xdr:col>45</xdr:col>
      <xdr:colOff>177800</xdr:colOff>
      <xdr:row>41</xdr:row>
      <xdr:rowOff>153020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24040" y="7025042"/>
          <a:ext cx="78994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103751</xdr:rowOff>
    </xdr:from>
    <xdr:to>
      <xdr:col>36</xdr:col>
      <xdr:colOff>165100</xdr:colOff>
      <xdr:row>42</xdr:row>
      <xdr:rowOff>33901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098540" y="6976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153020</xdr:rowOff>
    </xdr:from>
    <xdr:to>
      <xdr:col>41</xdr:col>
      <xdr:colOff>50800</xdr:colOff>
      <xdr:row>41</xdr:row>
      <xdr:rowOff>154551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149340" y="7026260"/>
          <a:ext cx="7747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823927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477271" y="67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702571" y="67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905011" y="67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21307</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8239271" y="70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22279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477271" y="70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23497</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702571" y="70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25028</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905011" y="706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086225" y="931164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12496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03606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5146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6520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104322</xdr:rowOff>
    </xdr:from>
    <xdr:to>
      <xdr:col>24</xdr:col>
      <xdr:colOff>114300</xdr:colOff>
      <xdr:row>56</xdr:row>
      <xdr:rowOff>34472</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036060" y="932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19249</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124960" y="9239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76563</xdr:rowOff>
    </xdr:from>
    <xdr:to>
      <xdr:col>20</xdr:col>
      <xdr:colOff>38100</xdr:colOff>
      <xdr:row>56</xdr:row>
      <xdr:rowOff>6713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312160" y="9296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127363</xdr:rowOff>
    </xdr:from>
    <xdr:to>
      <xdr:col>24</xdr:col>
      <xdr:colOff>63500</xdr:colOff>
      <xdr:row>55</xdr:row>
      <xdr:rowOff>155122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355340" y="9347563"/>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71665</xdr:rowOff>
    </xdr:from>
    <xdr:to>
      <xdr:col>15</xdr:col>
      <xdr:colOff>101600</xdr:colOff>
      <xdr:row>56</xdr:row>
      <xdr:rowOff>1815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514600" y="929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122465</xdr:rowOff>
    </xdr:from>
    <xdr:to>
      <xdr:col>19</xdr:col>
      <xdr:colOff>177800</xdr:colOff>
      <xdr:row>55</xdr:row>
      <xdr:rowOff>127363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565400" y="9342665"/>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61867</xdr:rowOff>
    </xdr:from>
    <xdr:to>
      <xdr:col>10</xdr:col>
      <xdr:colOff>165100</xdr:colOff>
      <xdr:row>55</xdr:row>
      <xdr:rowOff>163467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739900" y="92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112667</xdr:rowOff>
    </xdr:from>
    <xdr:to>
      <xdr:col>15</xdr:col>
      <xdr:colOff>50800</xdr:colOff>
      <xdr:row>55</xdr:row>
      <xdr:rowOff>122465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790700" y="9332867"/>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61867</xdr:rowOff>
    </xdr:from>
    <xdr:to>
      <xdr:col>6</xdr:col>
      <xdr:colOff>38100</xdr:colOff>
      <xdr:row>55</xdr:row>
      <xdr:rowOff>163467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65200" y="92820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112667</xdr:rowOff>
    </xdr:from>
    <xdr:to>
      <xdr:col>10</xdr:col>
      <xdr:colOff>114300</xdr:colOff>
      <xdr:row>55</xdr:row>
      <xdr:rowOff>112667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08380" y="933286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23240</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187641" y="9075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18342</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418021" y="907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8544</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643321" y="9061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8544</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45761" y="9061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219565" y="9291148"/>
          <a:ext cx="0" cy="150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9258300" y="10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10799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9258300" y="907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9154160" y="9291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9258300" y="10453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192260" y="10598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445500" y="105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670800" y="105824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873240" y="1061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098540" y="1062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19976</xdr:rowOff>
    </xdr:from>
    <xdr:to>
      <xdr:col>55</xdr:col>
      <xdr:colOff>50800</xdr:colOff>
      <xdr:row>64</xdr:row>
      <xdr:rowOff>121576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192260" y="10748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106353</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9258300" y="106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20069</xdr:rowOff>
    </xdr:from>
    <xdr:to>
      <xdr:col>50</xdr:col>
      <xdr:colOff>165100</xdr:colOff>
      <xdr:row>64</xdr:row>
      <xdr:rowOff>121669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445500" y="107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70776</xdr:rowOff>
    </xdr:from>
    <xdr:to>
      <xdr:col>55</xdr:col>
      <xdr:colOff>0</xdr:colOff>
      <xdr:row>64</xdr:row>
      <xdr:rowOff>70869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496300" y="10799736"/>
          <a:ext cx="7239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21330</xdr:rowOff>
    </xdr:from>
    <xdr:to>
      <xdr:col>46</xdr:col>
      <xdr:colOff>38100</xdr:colOff>
      <xdr:row>64</xdr:row>
      <xdr:rowOff>122930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670800" y="10750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70869</xdr:rowOff>
    </xdr:from>
    <xdr:to>
      <xdr:col>50</xdr:col>
      <xdr:colOff>114300</xdr:colOff>
      <xdr:row>64</xdr:row>
      <xdr:rowOff>72130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713980" y="10799829"/>
          <a:ext cx="78232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22176</xdr:rowOff>
    </xdr:from>
    <xdr:to>
      <xdr:col>41</xdr:col>
      <xdr:colOff>101600</xdr:colOff>
      <xdr:row>64</xdr:row>
      <xdr:rowOff>123776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873240" y="10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72130</xdr:rowOff>
    </xdr:from>
    <xdr:to>
      <xdr:col>45</xdr:col>
      <xdr:colOff>177800</xdr:colOff>
      <xdr:row>64</xdr:row>
      <xdr:rowOff>72976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24040" y="10801090"/>
          <a:ext cx="78994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23182</xdr:rowOff>
    </xdr:from>
    <xdr:to>
      <xdr:col>36</xdr:col>
      <xdr:colOff>165100</xdr:colOff>
      <xdr:row>64</xdr:row>
      <xdr:rowOff>124782</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098540" y="107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72976</xdr:rowOff>
    </xdr:from>
    <xdr:to>
      <xdr:col>41</xdr:col>
      <xdr:colOff>50800</xdr:colOff>
      <xdr:row>64</xdr:row>
      <xdr:rowOff>73982</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149340" y="10801936"/>
          <a:ext cx="7747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214575" y="1036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444955" y="103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0255" y="10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5872695" y="1040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112796</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239271" y="108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114057</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477271" y="1084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114903</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2571" y="108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115909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5905011" y="10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86225"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2496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24960" y="1382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3606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12160" y="13966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146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3990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65200" y="13937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85271</xdr:rowOff>
    </xdr:from>
    <xdr:to>
      <xdr:col>24</xdr:col>
      <xdr:colOff>114300</xdr:colOff>
      <xdr:row>84</xdr:row>
      <xdr:rowOff>15421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36060" y="1399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63698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24960"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12160" y="13992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136071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55340" y="1404365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1460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129539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65400" y="14042027"/>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168548</xdr:rowOff>
    </xdr:from>
    <xdr:to>
      <xdr:col>10</xdr:col>
      <xdr:colOff>165100</xdr:colOff>
      <xdr:row>84</xdr:row>
      <xdr:rowOff>98698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39900" y="14082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84</xdr:row>
      <xdr:rowOff>47898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790700" y="14042027"/>
          <a:ext cx="7747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xdr:rowOff>
    </xdr:from>
    <xdr:to>
      <xdr:col>6</xdr:col>
      <xdr:colOff>38100</xdr:colOff>
      <xdr:row>84</xdr:row>
      <xdr:rowOff>108494</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65200" y="14088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47898</xdr:rowOff>
    </xdr:from>
    <xdr:to>
      <xdr:col>10</xdr:col>
      <xdr:colOff>114300</xdr:colOff>
      <xdr:row>84</xdr:row>
      <xdr:rowOff>57694</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008380" y="14129658"/>
          <a:ext cx="7823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374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37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7056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8570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89825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11004" y="141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99621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6304" y="141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211251"/>
          <a:ext cx="0" cy="1312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2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2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9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211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412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272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26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259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29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114936</xdr:rowOff>
    </xdr:from>
    <xdr:to>
      <xdr:col>55</xdr:col>
      <xdr:colOff>50800</xdr:colOff>
      <xdr:row>86</xdr:row>
      <xdr:rowOff>45086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364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29863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2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117983</xdr:rowOff>
    </xdr:from>
    <xdr:to>
      <xdr:col>50</xdr:col>
      <xdr:colOff>165100</xdr:colOff>
      <xdr:row>86</xdr:row>
      <xdr:rowOff>48133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367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165736</xdr:rowOff>
    </xdr:from>
    <xdr:to>
      <xdr:col>55</xdr:col>
      <xdr:colOff>0</xdr:colOff>
      <xdr:row>85</xdr:row>
      <xdr:rowOff>168783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415136"/>
          <a:ext cx="7239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120955</xdr:rowOff>
    </xdr:from>
    <xdr:to>
      <xdr:col>46</xdr:col>
      <xdr:colOff>38100</xdr:colOff>
      <xdr:row>86</xdr:row>
      <xdr:rowOff>51105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370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168783</xdr:rowOff>
    </xdr:from>
    <xdr:to>
      <xdr:col>50</xdr:col>
      <xdr:colOff>114300</xdr:colOff>
      <xdr:row>86</xdr:row>
      <xdr:rowOff>305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4181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125298</xdr:rowOff>
    </xdr:from>
    <xdr:to>
      <xdr:col>41</xdr:col>
      <xdr:colOff>101600</xdr:colOff>
      <xdr:row>86</xdr:row>
      <xdr:rowOff>55448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374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305</xdr:rowOff>
    </xdr:from>
    <xdr:to>
      <xdr:col>45</xdr:col>
      <xdr:colOff>177800</xdr:colOff>
      <xdr:row>86</xdr:row>
      <xdr:rowOff>4648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4417345"/>
          <a:ext cx="78994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133528</xdr:rowOff>
    </xdr:from>
    <xdr:to>
      <xdr:col>36</xdr:col>
      <xdr:colOff>165100</xdr:colOff>
      <xdr:row>86</xdr:row>
      <xdr:rowOff>63678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382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4648</xdr:rowOff>
    </xdr:from>
    <xdr:to>
      <xdr:col>41</xdr:col>
      <xdr:colOff>50800</xdr:colOff>
      <xdr:row>86</xdr:row>
      <xdr:rowOff>12878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421688"/>
          <a:ext cx="7747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0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0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39260</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42232</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4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46575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46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54805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447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4375764"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4414500" y="610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325600" y="625257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5788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029440" y="6286863"/>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1231880" y="631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325600" y="64430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51180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4414500" y="642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57884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123553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629640" y="6441621"/>
          <a:ext cx="74676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80414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71301</xdr:rowOff>
    </xdr:from>
    <xdr:to>
      <xdr:col>81</xdr:col>
      <xdr:colOff>50800</xdr:colOff>
      <xdr:row>38</xdr:row>
      <xdr:rowOff>87630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54940" y="6441621"/>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029440" y="636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87630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072620" y="641223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103777</xdr:rowOff>
    </xdr:from>
    <xdr:to>
      <xdr:col>67</xdr:col>
      <xdr:colOff>101600</xdr:colOff>
      <xdr:row>38</xdr:row>
      <xdr:rowOff>33927</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123188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154577</xdr:rowOff>
    </xdr:from>
    <xdr:to>
      <xdr:col>71</xdr:col>
      <xdr:colOff>177800</xdr:colOff>
      <xdr:row>38</xdr:row>
      <xdr:rowOff>41910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1282680" y="6357257"/>
          <a:ext cx="78994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437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752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19005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102984" y="64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113228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43724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75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19005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50454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110298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9509104" y="5576773"/>
          <a:ext cx="0" cy="1408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19547840" y="53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9443700" y="5576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19547840" y="651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58940" y="665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735040" y="6653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7937480" y="6038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7162780" y="6687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6388080" y="6658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156616</xdr:rowOff>
    </xdr:from>
    <xdr:to>
      <xdr:col>116</xdr:col>
      <xdr:colOff>114300</xdr:colOff>
      <xdr:row>40</xdr:row>
      <xdr:rowOff>86766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58940" y="6694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135043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19547840" y="667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161189</xdr:rowOff>
    </xdr:from>
    <xdr:to>
      <xdr:col>112</xdr:col>
      <xdr:colOff>38100</xdr:colOff>
      <xdr:row>40</xdr:row>
      <xdr:rowOff>91339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735040" y="6699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35966</xdr:rowOff>
    </xdr:from>
    <xdr:to>
      <xdr:col>116</xdr:col>
      <xdr:colOff>63500</xdr:colOff>
      <xdr:row>40</xdr:row>
      <xdr:rowOff>40539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8778220" y="6741566"/>
          <a:ext cx="73152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164846</xdr:rowOff>
    </xdr:from>
    <xdr:to>
      <xdr:col>107</xdr:col>
      <xdr:colOff>101600</xdr:colOff>
      <xdr:row>40</xdr:row>
      <xdr:rowOff>94996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7937480" y="670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40539</xdr:rowOff>
    </xdr:from>
    <xdr:to>
      <xdr:col>111</xdr:col>
      <xdr:colOff>177800</xdr:colOff>
      <xdr:row>40</xdr:row>
      <xdr:rowOff>44196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7988280" y="6746139"/>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170332</xdr:rowOff>
    </xdr:from>
    <xdr:to>
      <xdr:col>102</xdr:col>
      <xdr:colOff>165100</xdr:colOff>
      <xdr:row>40</xdr:row>
      <xdr:rowOff>100482</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7162780" y="6708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44196</xdr:rowOff>
    </xdr:from>
    <xdr:to>
      <xdr:col>107</xdr:col>
      <xdr:colOff>50800</xdr:colOff>
      <xdr:row>40</xdr:row>
      <xdr:rowOff>49682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7213580" y="6749796"/>
          <a:ext cx="7747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5283</xdr:rowOff>
    </xdr:from>
    <xdr:to>
      <xdr:col>98</xdr:col>
      <xdr:colOff>38100</xdr:colOff>
      <xdr:row>40</xdr:row>
      <xdr:rowOff>106883</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6388080" y="6710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49682</xdr:rowOff>
    </xdr:from>
    <xdr:to>
      <xdr:col>102</xdr:col>
      <xdr:colOff>114300</xdr:colOff>
      <xdr:row>40</xdr:row>
      <xdr:rowOff>56083</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6431260" y="6755282"/>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56112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776267" y="58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00156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6226867" y="64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82466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561127" y="67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86123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77626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91609</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7001567" y="6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98010</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6226867" y="68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4375764" y="927354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44145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287500" y="1065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441450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28750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44145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8041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123188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325600" y="104228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44145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5788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80010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629640" y="1043940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133985</xdr:rowOff>
    </xdr:from>
    <xdr:to>
      <xdr:col>76</xdr:col>
      <xdr:colOff>165100</xdr:colOff>
      <xdr:row>62</xdr:row>
      <xdr:rowOff>64135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80414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13335</xdr:rowOff>
    </xdr:from>
    <xdr:to>
      <xdr:col>81</xdr:col>
      <xdr:colOff>50800</xdr:colOff>
      <xdr:row>62</xdr:row>
      <xdr:rowOff>45720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54940" y="1040701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029440" y="1032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13335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072620" y="1037463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59690</xdr:rowOff>
    </xdr:from>
    <xdr:to>
      <xdr:col>67</xdr:col>
      <xdr:colOff>101600</xdr:colOff>
      <xdr:row>61</xdr:row>
      <xdr:rowOff>161290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123188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110490</xdr:rowOff>
    </xdr:from>
    <xdr:to>
      <xdr:col>71</xdr:col>
      <xdr:colOff>177800</xdr:colOff>
      <xdr:row>61</xdr:row>
      <xdr:rowOff>148590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1282680" y="103365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4372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55262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752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19005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152417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110298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9509104" y="9485071"/>
          <a:ext cx="0" cy="120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19547840"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44370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19547840" y="92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9443700" y="9485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19547840" y="10489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58940" y="10511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735040" y="10501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79374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7162780" y="10508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6388080" y="1052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40945</xdr:rowOff>
    </xdr:from>
    <xdr:to>
      <xdr:col>116</xdr:col>
      <xdr:colOff>114300</xdr:colOff>
      <xdr:row>62</xdr:row>
      <xdr:rowOff>142545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9458940" y="10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63822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19547840" y="102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46584</xdr:rowOff>
    </xdr:from>
    <xdr:to>
      <xdr:col>112</xdr:col>
      <xdr:colOff>38100</xdr:colOff>
      <xdr:row>62</xdr:row>
      <xdr:rowOff>148184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8735040" y="10440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91745</xdr:rowOff>
    </xdr:from>
    <xdr:to>
      <xdr:col>116</xdr:col>
      <xdr:colOff>63500</xdr:colOff>
      <xdr:row>62</xdr:row>
      <xdr:rowOff>97384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8778220" y="10485425"/>
          <a:ext cx="73152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51918</xdr:rowOff>
    </xdr:from>
    <xdr:to>
      <xdr:col>107</xdr:col>
      <xdr:colOff>101600</xdr:colOff>
      <xdr:row>62</xdr:row>
      <xdr:rowOff>153518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7937480" y="104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97384</xdr:rowOff>
    </xdr:from>
    <xdr:to>
      <xdr:col>111</xdr:col>
      <xdr:colOff>177800</xdr:colOff>
      <xdr:row>62</xdr:row>
      <xdr:rowOff>102718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7988280" y="10491064"/>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58547</xdr:rowOff>
    </xdr:from>
    <xdr:to>
      <xdr:col>102</xdr:col>
      <xdr:colOff>165100</xdr:colOff>
      <xdr:row>62</xdr:row>
      <xdr:rowOff>160147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716278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102718</xdr:rowOff>
    </xdr:from>
    <xdr:to>
      <xdr:col>107</xdr:col>
      <xdr:colOff>50800</xdr:colOff>
      <xdr:row>62</xdr:row>
      <xdr:rowOff>109347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7213580" y="10496398"/>
          <a:ext cx="7747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65786</xdr:rowOff>
    </xdr:from>
    <xdr:to>
      <xdr:col>98</xdr:col>
      <xdr:colOff>38100</xdr:colOff>
      <xdr:row>62</xdr:row>
      <xdr:rowOff>167386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6388080" y="10459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109347</xdr:rowOff>
    </xdr:from>
    <xdr:to>
      <xdr:col>102</xdr:col>
      <xdr:colOff>114300</xdr:colOff>
      <xdr:row>62</xdr:row>
      <xdr:rowOff>116586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6431260" y="10503027"/>
          <a:ext cx="78232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18561127" y="105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17776267" y="105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7001567" y="105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6226867" y="106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164711</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18561127"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170045</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17776267" y="1022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5224</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7001567" y="102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12463</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6226867" y="1023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4414500" y="1737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325600" y="17518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578840" y="1754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2029440" y="1756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1231880" y="1757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4325600" y="176618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441450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357884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106680</xdr:rowOff>
    </xdr:from>
    <xdr:to>
      <xdr:col>85</xdr:col>
      <xdr:colOff>127000</xdr:colOff>
      <xdr:row>105</xdr:row>
      <xdr:rowOff>110489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3629640" y="17708880"/>
          <a:ext cx="7467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30480</xdr:rowOff>
    </xdr:from>
    <xdr:to>
      <xdr:col>76</xdr:col>
      <xdr:colOff>165100</xdr:colOff>
      <xdr:row>105</xdr:row>
      <xdr:rowOff>132080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280414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81280</xdr:rowOff>
    </xdr:from>
    <xdr:to>
      <xdr:col>81</xdr:col>
      <xdr:colOff>50800</xdr:colOff>
      <xdr:row>105</xdr:row>
      <xdr:rowOff>106680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854940" y="1768348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02944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81280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072620" y="17659350"/>
          <a:ext cx="7823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168911</xdr:rowOff>
    </xdr:from>
    <xdr:to>
      <xdr:col>67</xdr:col>
      <xdr:colOff>101600</xdr:colOff>
      <xdr:row>105</xdr:row>
      <xdr:rowOff>99061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1231880" y="17603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48261</xdr:rowOff>
    </xdr:from>
    <xdr:to>
      <xdr:col>71</xdr:col>
      <xdr:colOff>177800</xdr:colOff>
      <xdr:row>105</xdr:row>
      <xdr:rowOff>57150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1282680" y="17650461"/>
          <a:ext cx="78994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3437244" y="1732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267524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1900544" y="1734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1102984" y="173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34372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123207</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2675244" y="1772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19005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90188</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110298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E00-0000D1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9509104" y="16806672"/>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E00-0000D3020000}"/>
            </a:ext>
          </a:extLst>
        </xdr:cNvPr>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E00-0000D5020000}"/>
            </a:ext>
          </a:extLst>
        </xdr:cNvPr>
        <xdr:cNvSpPr txBox="1"/>
      </xdr:nvSpPr>
      <xdr:spPr>
        <a:xfrm>
          <a:off x="19547840" y="165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443700" y="16806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E00-0000D7020000}"/>
            </a:ext>
          </a:extLst>
        </xdr:cNvPr>
        <xdr:cNvSpPr txBox="1"/>
      </xdr:nvSpPr>
      <xdr:spPr>
        <a:xfrm>
          <a:off x="19547840" y="17687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9458940" y="1783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8735040" y="17821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79374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71627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6388080" y="1784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73406</xdr:rowOff>
    </xdr:from>
    <xdr:to>
      <xdr:col>116</xdr:col>
      <xdr:colOff>114300</xdr:colOff>
      <xdr:row>107</xdr:row>
      <xdr:rowOff>3556</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9458940" y="17843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51833</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19547840" y="1782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8735040" y="178501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124206</xdr:rowOff>
    </xdr:from>
    <xdr:to>
      <xdr:col>116</xdr:col>
      <xdr:colOff>63500</xdr:colOff>
      <xdr:row>106</xdr:row>
      <xdr:rowOff>131063</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8778220" y="17894046"/>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79374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137161</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7988280" y="17900903"/>
          <a:ext cx="78994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716278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144780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7213580" y="17907001"/>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6388080" y="1787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6431260" y="1791462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a:extLst>
            <a:ext uri="{FF2B5EF4-FFF2-40B4-BE49-F238E27FC236}">
              <a16:creationId xmlns:a16="http://schemas.microsoft.com/office/drawing/2014/main" id="{00000000-0008-0000-0E00-0000EC020000}"/>
            </a:ext>
          </a:extLst>
        </xdr:cNvPr>
        <xdr:cNvSpPr txBox="1"/>
      </xdr:nvSpPr>
      <xdr:spPr>
        <a:xfrm>
          <a:off x="185611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a:extLst>
            <a:ext uri="{FF2B5EF4-FFF2-40B4-BE49-F238E27FC236}">
              <a16:creationId xmlns:a16="http://schemas.microsoft.com/office/drawing/2014/main" id="{00000000-0008-0000-0E00-0000ED020000}"/>
            </a:ext>
          </a:extLst>
        </xdr:cNvPr>
        <xdr:cNvSpPr txBox="1"/>
      </xdr:nvSpPr>
      <xdr:spPr>
        <a:xfrm>
          <a:off x="1777626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a:extLst>
            <a:ext uri="{FF2B5EF4-FFF2-40B4-BE49-F238E27FC236}">
              <a16:creationId xmlns:a16="http://schemas.microsoft.com/office/drawing/2014/main" id="{00000000-0008-0000-0E00-0000EE020000}"/>
            </a:ext>
          </a:extLst>
        </xdr:cNvPr>
        <xdr:cNvSpPr txBox="1"/>
      </xdr:nvSpPr>
      <xdr:spPr>
        <a:xfrm>
          <a:off x="17001567" y="179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a:extLst>
            <a:ext uri="{FF2B5EF4-FFF2-40B4-BE49-F238E27FC236}">
              <a16:creationId xmlns:a16="http://schemas.microsoft.com/office/drawing/2014/main" id="{00000000-0008-0000-0E00-0000EF020000}"/>
            </a:ext>
          </a:extLst>
        </xdr:cNvPr>
        <xdr:cNvSpPr txBox="1"/>
      </xdr:nvSpPr>
      <xdr:spPr>
        <a:xfrm>
          <a:off x="1622686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752" name="n_1mainValue【公民館】&#10;一人当たり面積">
          <a:extLst>
            <a:ext uri="{FF2B5EF4-FFF2-40B4-BE49-F238E27FC236}">
              <a16:creationId xmlns:a16="http://schemas.microsoft.com/office/drawing/2014/main" id="{00000000-0008-0000-0E00-0000F0020000}"/>
            </a:ext>
          </a:extLst>
        </xdr:cNvPr>
        <xdr:cNvSpPr txBox="1"/>
      </xdr:nvSpPr>
      <xdr:spPr>
        <a:xfrm>
          <a:off x="1856112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53" name="n_2mainValue【公民館】&#10;一人当たり面積">
          <a:extLst>
            <a:ext uri="{FF2B5EF4-FFF2-40B4-BE49-F238E27FC236}">
              <a16:creationId xmlns:a16="http://schemas.microsoft.com/office/drawing/2014/main" id="{00000000-0008-0000-0E00-0000F1020000}"/>
            </a:ext>
          </a:extLst>
        </xdr:cNvPr>
        <xdr:cNvSpPr txBox="1"/>
      </xdr:nvSpPr>
      <xdr:spPr>
        <a:xfrm>
          <a:off x="177762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754" name="n_3mainValue【公民館】&#10;一人当たり面積">
          <a:extLst>
            <a:ext uri="{FF2B5EF4-FFF2-40B4-BE49-F238E27FC236}">
              <a16:creationId xmlns:a16="http://schemas.microsoft.com/office/drawing/2014/main" id="{00000000-0008-0000-0E00-0000F2020000}"/>
            </a:ext>
          </a:extLst>
        </xdr:cNvPr>
        <xdr:cNvSpPr txBox="1"/>
      </xdr:nvSpPr>
      <xdr:spPr>
        <a:xfrm>
          <a:off x="170015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755" name="n_4mainValue【公民館】&#10;一人当たり面積">
          <a:extLst>
            <a:ext uri="{FF2B5EF4-FFF2-40B4-BE49-F238E27FC236}">
              <a16:creationId xmlns:a16="http://schemas.microsoft.com/office/drawing/2014/main" id="{00000000-0008-0000-0E00-0000F3020000}"/>
            </a:ext>
          </a:extLst>
        </xdr:cNvPr>
        <xdr:cNvSpPr txBox="1"/>
      </xdr:nvSpPr>
      <xdr:spPr>
        <a:xfrm>
          <a:off x="1622686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類似団体と比較して特に有形固定資産減価償却率が高くなっている施設は、学校施設、保育施設、公営住宅、公民館、体育施設、保健センター、消防施設、庁舎であり、低くなっている施設は、道路、橋りょうである。 </a:t>
          </a:r>
        </a:p>
        <a:p>
          <a:r>
            <a:rPr lang="ja-JP" altLang="en-US" sz="1100" b="0" i="0" u="none" strike="noStrike" baseline="0">
              <a:solidFill>
                <a:schemeClr val="dk1"/>
              </a:solidFill>
              <a:latin typeface="+mn-lt"/>
              <a:ea typeface="+mn-ea"/>
              <a:cs typeface="+mn-cs"/>
            </a:rPr>
            <a:t>　学校施設については、小学校が有形固定資産減価償却率</a:t>
          </a:r>
          <a:r>
            <a:rPr lang="en-US" altLang="ja-JP" sz="1100" b="0" i="0" u="none" strike="noStrike" baseline="0">
              <a:solidFill>
                <a:schemeClr val="dk1"/>
              </a:solidFill>
              <a:latin typeface="+mn-lt"/>
              <a:ea typeface="+mn-ea"/>
              <a:cs typeface="+mn-cs"/>
            </a:rPr>
            <a:t>98.0</a:t>
          </a:r>
          <a:r>
            <a:rPr lang="ja-JP" altLang="en-US" sz="1100" b="0" i="0" u="none" strike="noStrike" baseline="0">
              <a:solidFill>
                <a:schemeClr val="dk1"/>
              </a:solidFill>
              <a:latin typeface="+mn-lt"/>
              <a:ea typeface="+mn-ea"/>
              <a:cs typeface="+mn-cs"/>
            </a:rPr>
            <a:t>％、中学校が</a:t>
          </a:r>
          <a:r>
            <a:rPr lang="en-US" altLang="ja-JP" sz="1100" b="0" i="0" u="none" strike="noStrike" baseline="0">
              <a:solidFill>
                <a:schemeClr val="dk1"/>
              </a:solidFill>
              <a:latin typeface="+mn-lt"/>
              <a:ea typeface="+mn-ea"/>
              <a:cs typeface="+mn-cs"/>
            </a:rPr>
            <a:t>31.3</a:t>
          </a:r>
          <a:r>
            <a:rPr lang="ja-JP" altLang="en-US" sz="1100" b="0" i="0" u="none" strike="noStrike" baseline="0">
              <a:solidFill>
                <a:schemeClr val="dk1"/>
              </a:solidFill>
              <a:latin typeface="+mn-lt"/>
              <a:ea typeface="+mn-ea"/>
              <a:cs typeface="+mn-cs"/>
            </a:rPr>
            <a:t>％となっており、特に小学校の有形固定資産減価償却率が高くなっている。令和２年度に個別施設計画を策定したところであり、同計画に基づいて築</a:t>
          </a:r>
          <a:r>
            <a:rPr lang="en-US" altLang="ja-JP" sz="1100" b="0" i="0" u="none" strike="noStrike" baseline="0">
              <a:solidFill>
                <a:schemeClr val="dk1"/>
              </a:solidFill>
              <a:latin typeface="+mn-lt"/>
              <a:ea typeface="+mn-ea"/>
              <a:cs typeface="+mn-cs"/>
            </a:rPr>
            <a:t>20</a:t>
          </a:r>
          <a:r>
            <a:rPr lang="ja-JP" altLang="en-US" sz="1100" b="0" i="0" u="none" strike="noStrike" baseline="0">
              <a:solidFill>
                <a:schemeClr val="dk1"/>
              </a:solidFill>
              <a:latin typeface="+mn-lt"/>
              <a:ea typeface="+mn-ea"/>
              <a:cs typeface="+mn-cs"/>
            </a:rPr>
            <a:t>年目と</a:t>
          </a:r>
          <a:r>
            <a:rPr lang="en-US" altLang="ja-JP" sz="1100" b="0" i="0" u="none" strike="noStrike" baseline="0">
              <a:solidFill>
                <a:schemeClr val="dk1"/>
              </a:solidFill>
              <a:latin typeface="+mn-lt"/>
              <a:ea typeface="+mn-ea"/>
              <a:cs typeface="+mn-cs"/>
            </a:rPr>
            <a:t>60</a:t>
          </a:r>
          <a:r>
            <a:rPr lang="ja-JP" altLang="en-US" sz="1100" b="0" i="0" u="none" strike="noStrike" baseline="0">
              <a:solidFill>
                <a:schemeClr val="dk1"/>
              </a:solidFill>
              <a:latin typeface="+mn-lt"/>
              <a:ea typeface="+mn-ea"/>
              <a:cs typeface="+mn-cs"/>
            </a:rPr>
            <a:t>年目に大規模改造、築</a:t>
          </a:r>
          <a:r>
            <a:rPr lang="en-US" altLang="ja-JP" sz="1100" b="0" i="0" u="none" strike="noStrike" baseline="0">
              <a:solidFill>
                <a:schemeClr val="dk1"/>
              </a:solidFill>
              <a:latin typeface="+mn-lt"/>
              <a:ea typeface="+mn-ea"/>
              <a:cs typeface="+mn-cs"/>
            </a:rPr>
            <a:t>40</a:t>
          </a:r>
          <a:r>
            <a:rPr lang="ja-JP" altLang="en-US" sz="1100" b="0" i="0" u="none" strike="noStrike" baseline="0">
              <a:solidFill>
                <a:schemeClr val="dk1"/>
              </a:solidFill>
              <a:latin typeface="+mn-lt"/>
              <a:ea typeface="+mn-ea"/>
              <a:cs typeface="+mn-cs"/>
            </a:rPr>
            <a:t>年目で長寿命化改修、築</a:t>
          </a:r>
          <a:r>
            <a:rPr lang="en-US" altLang="ja-JP" sz="1100" b="0" i="0" u="none" strike="noStrike" baseline="0">
              <a:solidFill>
                <a:schemeClr val="dk1"/>
              </a:solidFill>
              <a:latin typeface="+mn-lt"/>
              <a:ea typeface="+mn-ea"/>
              <a:cs typeface="+mn-cs"/>
            </a:rPr>
            <a:t>80</a:t>
          </a:r>
          <a:r>
            <a:rPr lang="ja-JP" altLang="en-US" sz="1100" b="0" i="0" u="none" strike="noStrike" baseline="0">
              <a:solidFill>
                <a:schemeClr val="dk1"/>
              </a:solidFill>
              <a:latin typeface="+mn-lt"/>
              <a:ea typeface="+mn-ea"/>
              <a:cs typeface="+mn-cs"/>
            </a:rPr>
            <a:t>年で改築というスパンを基本に、維持・更新に取り組んでいくこととしている。 また、文科系施設、子育て支援施設、産業系施設、行政関連施設とも基本的には築</a:t>
          </a:r>
          <a:r>
            <a:rPr lang="en-US" altLang="ja-JP" sz="1100" b="0" i="0" u="none" strike="noStrike" baseline="0">
              <a:solidFill>
                <a:schemeClr val="dk1"/>
              </a:solidFill>
              <a:latin typeface="+mn-lt"/>
              <a:ea typeface="+mn-ea"/>
              <a:cs typeface="+mn-cs"/>
            </a:rPr>
            <a:t>40</a:t>
          </a:r>
          <a:r>
            <a:rPr lang="ja-JP" altLang="en-US" sz="1100" b="0" i="0" u="none" strike="noStrike" baseline="0">
              <a:solidFill>
                <a:schemeClr val="dk1"/>
              </a:solidFill>
              <a:latin typeface="+mn-lt"/>
              <a:ea typeface="+mn-ea"/>
              <a:cs typeface="+mn-cs"/>
            </a:rPr>
            <a:t>年目に長寿命化改修、中間年で大規模改造を行い、機能向上を図っていく。ただし、築</a:t>
          </a:r>
          <a:r>
            <a:rPr lang="en-US" altLang="ja-JP" sz="1100" b="0" i="0" u="none" strike="noStrike" baseline="0">
              <a:solidFill>
                <a:schemeClr val="dk1"/>
              </a:solidFill>
              <a:latin typeface="+mn-lt"/>
              <a:ea typeface="+mn-ea"/>
              <a:cs typeface="+mn-cs"/>
            </a:rPr>
            <a:t>40</a:t>
          </a:r>
          <a:r>
            <a:rPr lang="ja-JP" altLang="en-US" sz="1100" b="0" i="0" u="none" strike="noStrike" baseline="0">
              <a:solidFill>
                <a:schemeClr val="dk1"/>
              </a:solidFill>
              <a:latin typeface="+mn-lt"/>
              <a:ea typeface="+mn-ea"/>
              <a:cs typeface="+mn-cs"/>
            </a:rPr>
            <a:t>年以上で劣化状況の激しい場合は改築も検討するとしている。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一人当たり面積については、類似団体をいずれも下回っている。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12496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7399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136978</xdr:rowOff>
    </xdr:from>
    <xdr:to>
      <xdr:col>24</xdr:col>
      <xdr:colOff>114300</xdr:colOff>
      <xdr:row>64</xdr:row>
      <xdr:rowOff>67128</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036060" y="10698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51905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124960" y="1061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89626</xdr:rowOff>
    </xdr:from>
    <xdr:to>
      <xdr:col>20</xdr:col>
      <xdr:colOff>38100</xdr:colOff>
      <xdr:row>64</xdr:row>
      <xdr:rowOff>19776</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312160" y="10650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140426</xdr:rowOff>
    </xdr:from>
    <xdr:to>
      <xdr:col>24</xdr:col>
      <xdr:colOff>63500</xdr:colOff>
      <xdr:row>64</xdr:row>
      <xdr:rowOff>16328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355340" y="10701746"/>
          <a:ext cx="73152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5146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91440</xdr:rowOff>
    </xdr:from>
    <xdr:to>
      <xdr:col>19</xdr:col>
      <xdr:colOff>177800</xdr:colOff>
      <xdr:row>63</xdr:row>
      <xdr:rowOff>140426</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565400" y="10652760"/>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171269</xdr:rowOff>
    </xdr:from>
    <xdr:to>
      <xdr:col>10</xdr:col>
      <xdr:colOff>165100</xdr:colOff>
      <xdr:row>63</xdr:row>
      <xdr:rowOff>101419</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739900" y="10564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50619</xdr:rowOff>
    </xdr:from>
    <xdr:to>
      <xdr:col>15</xdr:col>
      <xdr:colOff>50800</xdr:colOff>
      <xdr:row>63</xdr:row>
      <xdr:rowOff>91440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1790700" y="10611939"/>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123916</xdr:rowOff>
    </xdr:from>
    <xdr:to>
      <xdr:col>6</xdr:col>
      <xdr:colOff>38100</xdr:colOff>
      <xdr:row>63</xdr:row>
      <xdr:rowOff>54066</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965200" y="10517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3266</xdr:rowOff>
    </xdr:from>
    <xdr:to>
      <xdr:col>10</xdr:col>
      <xdr:colOff>114300</xdr:colOff>
      <xdr:row>63</xdr:row>
      <xdr:rowOff>50619</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008380" y="10564586"/>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6110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10903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170564" y="107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38570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92546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611004" y="1065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45193</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836304" y="106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F00-00008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219565" y="9388493"/>
          <a:ext cx="0" cy="144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F00-000086000000}"/>
            </a:ext>
          </a:extLst>
        </xdr:cNvPr>
        <xdr:cNvSpPr txBox="1"/>
      </xdr:nvSpPr>
      <xdr:spPr>
        <a:xfrm>
          <a:off x="9258300" y="108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9154160" y="10838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F00-000088000000}"/>
            </a:ext>
          </a:extLst>
        </xdr:cNvPr>
        <xdr:cNvSpPr txBox="1"/>
      </xdr:nvSpPr>
      <xdr:spPr>
        <a:xfrm>
          <a:off x="9258300" y="91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9154160" y="938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F00-00008A000000}"/>
            </a:ext>
          </a:extLst>
        </xdr:cNvPr>
        <xdr:cNvSpPr txBox="1"/>
      </xdr:nvSpPr>
      <xdr:spPr>
        <a:xfrm>
          <a:off x="9258300" y="1041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9192260" y="10564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8445500" y="105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7670800" y="10571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87324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6098540" y="1060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145143</xdr:rowOff>
    </xdr:from>
    <xdr:to>
      <xdr:col>55</xdr:col>
      <xdr:colOff>50800</xdr:colOff>
      <xdr:row>64</xdr:row>
      <xdr:rowOff>75293</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192260" y="10706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60070</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F00-000096000000}"/>
            </a:ext>
          </a:extLst>
        </xdr:cNvPr>
        <xdr:cNvSpPr txBox="1"/>
      </xdr:nvSpPr>
      <xdr:spPr>
        <a:xfrm>
          <a:off x="9258300" y="106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146776</xdr:rowOff>
    </xdr:from>
    <xdr:to>
      <xdr:col>50</xdr:col>
      <xdr:colOff>165100</xdr:colOff>
      <xdr:row>64</xdr:row>
      <xdr:rowOff>76926</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445500" y="10708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24493</xdr:rowOff>
    </xdr:from>
    <xdr:to>
      <xdr:col>55</xdr:col>
      <xdr:colOff>0</xdr:colOff>
      <xdr:row>64</xdr:row>
      <xdr:rowOff>26126</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8496300" y="10753453"/>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148735</xdr:rowOff>
    </xdr:from>
    <xdr:to>
      <xdr:col>46</xdr:col>
      <xdr:colOff>38100</xdr:colOff>
      <xdr:row>64</xdr:row>
      <xdr:rowOff>78885</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670800" y="10710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26126</xdr:rowOff>
    </xdr:from>
    <xdr:to>
      <xdr:col>50</xdr:col>
      <xdr:colOff>114300</xdr:colOff>
      <xdr:row>64</xdr:row>
      <xdr:rowOff>28085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7713980" y="10755086"/>
          <a:ext cx="7823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150695</xdr:rowOff>
    </xdr:from>
    <xdr:to>
      <xdr:col>41</xdr:col>
      <xdr:colOff>101600</xdr:colOff>
      <xdr:row>64</xdr:row>
      <xdr:rowOff>80845</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873240" y="10712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28085</xdr:rowOff>
    </xdr:from>
    <xdr:to>
      <xdr:col>45</xdr:col>
      <xdr:colOff>177800</xdr:colOff>
      <xdr:row>64</xdr:row>
      <xdr:rowOff>30045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6924040" y="10757045"/>
          <a:ext cx="78994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152981</xdr:rowOff>
    </xdr:from>
    <xdr:to>
      <xdr:col>36</xdr:col>
      <xdr:colOff>165100</xdr:colOff>
      <xdr:row>64</xdr:row>
      <xdr:rowOff>83131</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6098540" y="10714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30045</xdr:rowOff>
    </xdr:from>
    <xdr:to>
      <xdr:col>41</xdr:col>
      <xdr:colOff>50800</xdr:colOff>
      <xdr:row>64</xdr:row>
      <xdr:rowOff>32331</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6149340" y="10759005"/>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F00-00009F000000}"/>
            </a:ext>
          </a:extLst>
        </xdr:cNvPr>
        <xdr:cNvSpPr txBox="1"/>
      </xdr:nvSpPr>
      <xdr:spPr>
        <a:xfrm>
          <a:off x="8271587" y="103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F00-0000A0000000}"/>
            </a:ext>
          </a:extLst>
        </xdr:cNvPr>
        <xdr:cNvSpPr txBox="1"/>
      </xdr:nvSpPr>
      <xdr:spPr>
        <a:xfrm>
          <a:off x="7509587" y="10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F00-0000A1000000}"/>
            </a:ext>
          </a:extLst>
        </xdr:cNvPr>
        <xdr:cNvSpPr txBox="1"/>
      </xdr:nvSpPr>
      <xdr:spPr>
        <a:xfrm>
          <a:off x="6712027" y="1037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F00-0000A2000000}"/>
            </a:ext>
          </a:extLst>
        </xdr:cNvPr>
        <xdr:cNvSpPr txBox="1"/>
      </xdr:nvSpPr>
      <xdr:spPr>
        <a:xfrm>
          <a:off x="5937327" y="1038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68053</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F00-0000A3000000}"/>
            </a:ext>
          </a:extLst>
        </xdr:cNvPr>
        <xdr:cNvSpPr txBox="1"/>
      </xdr:nvSpPr>
      <xdr:spPr>
        <a:xfrm>
          <a:off x="8271587" y="1079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70012</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F00-0000A4000000}"/>
            </a:ext>
          </a:extLst>
        </xdr:cNvPr>
        <xdr:cNvSpPr txBox="1"/>
      </xdr:nvSpPr>
      <xdr:spPr>
        <a:xfrm>
          <a:off x="7509587" y="107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71972</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F00-0000A5000000}"/>
            </a:ext>
          </a:extLst>
        </xdr:cNvPr>
        <xdr:cNvSpPr txBox="1"/>
      </xdr:nvSpPr>
      <xdr:spPr>
        <a:xfrm>
          <a:off x="6712027" y="1080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74258</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F00-0000A6000000}"/>
            </a:ext>
          </a:extLst>
        </xdr:cNvPr>
        <xdr:cNvSpPr txBox="1"/>
      </xdr:nvSpPr>
      <xdr:spPr>
        <a:xfrm>
          <a:off x="5937327" y="1080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a:extLst>
            <a:ext uri="{FF2B5EF4-FFF2-40B4-BE49-F238E27FC236}">
              <a16:creationId xmlns:a16="http://schemas.microsoft.com/office/drawing/2014/main" id="{00000000-0008-0000-0F00-0000EF00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14375764" y="9410700"/>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241" name="【保健センター・保健所】&#10;有形固定資産減価償却率最小値テキスト">
          <a:extLst>
            <a:ext uri="{FF2B5EF4-FFF2-40B4-BE49-F238E27FC236}">
              <a16:creationId xmlns:a16="http://schemas.microsoft.com/office/drawing/2014/main" id="{00000000-0008-0000-0F00-0000F1000000}"/>
            </a:ext>
          </a:extLst>
        </xdr:cNvPr>
        <xdr:cNvSpPr txBox="1"/>
      </xdr:nvSpPr>
      <xdr:spPr>
        <a:xfrm>
          <a:off x="14414500" y="108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4287500" y="1083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243" name="【保健センター・保健所】&#10;有形固定資産減価償却率最大値テキスト">
          <a:extLst>
            <a:ext uri="{FF2B5EF4-FFF2-40B4-BE49-F238E27FC236}">
              <a16:creationId xmlns:a16="http://schemas.microsoft.com/office/drawing/2014/main" id="{00000000-0008-0000-0F00-0000F3000000}"/>
            </a:ext>
          </a:extLst>
        </xdr:cNvPr>
        <xdr:cNvSpPr txBox="1"/>
      </xdr:nvSpPr>
      <xdr:spPr>
        <a:xfrm>
          <a:off x="1441450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245" name="【保健センター・保健所】&#10;有形固定資産減価償却率平均値テキスト">
          <a:extLst>
            <a:ext uri="{FF2B5EF4-FFF2-40B4-BE49-F238E27FC236}">
              <a16:creationId xmlns:a16="http://schemas.microsoft.com/office/drawing/2014/main" id="{00000000-0008-0000-0F00-0000F5000000}"/>
            </a:ext>
          </a:extLst>
        </xdr:cNvPr>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3578840" y="997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11231880" y="99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14325600" y="104245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257" name="【保健センター・保健所】&#10;有形固定資産減価償却率該当値テキスト">
          <a:extLst>
            <a:ext uri="{FF2B5EF4-FFF2-40B4-BE49-F238E27FC236}">
              <a16:creationId xmlns:a16="http://schemas.microsoft.com/office/drawing/2014/main" id="{00000000-0008-0000-0F00-000001010000}"/>
            </a:ext>
          </a:extLst>
        </xdr:cNvPr>
        <xdr:cNvSpPr txBox="1"/>
      </xdr:nvSpPr>
      <xdr:spPr>
        <a:xfrm>
          <a:off x="14414500"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135788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13629640" y="10442665"/>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1280414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12854940" y="1041000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12029440" y="10330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2072620" y="10381162"/>
          <a:ext cx="78232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1123188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1282680" y="1034850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266" name="n_1ave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3437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267" name="n_2aveValue【保健センター・保健所】&#10;有形固定資産減価償却率">
          <a:extLst>
            <a:ext uri="{FF2B5EF4-FFF2-40B4-BE49-F238E27FC236}">
              <a16:creationId xmlns:a16="http://schemas.microsoft.com/office/drawing/2014/main" id="{00000000-0008-0000-0F00-00000B010000}"/>
            </a:ext>
          </a:extLst>
        </xdr:cNvPr>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268" name="n_3aveValue【保健センター・保健所】&#10;有形固定資産減価償却率">
          <a:extLst>
            <a:ext uri="{FF2B5EF4-FFF2-40B4-BE49-F238E27FC236}">
              <a16:creationId xmlns:a16="http://schemas.microsoft.com/office/drawing/2014/main" id="{00000000-0008-0000-0F00-00000C010000}"/>
            </a:ext>
          </a:extLst>
        </xdr:cNvPr>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269" name="n_4aveValue【保健センター・保健所】&#10;有形固定資産減価償却率">
          <a:extLst>
            <a:ext uri="{FF2B5EF4-FFF2-40B4-BE49-F238E27FC236}">
              <a16:creationId xmlns:a16="http://schemas.microsoft.com/office/drawing/2014/main" id="{00000000-0008-0000-0F00-00000D010000}"/>
            </a:ext>
          </a:extLst>
        </xdr:cNvPr>
        <xdr:cNvSpPr txBox="1"/>
      </xdr:nvSpPr>
      <xdr:spPr>
        <a:xfrm>
          <a:off x="11102984"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270" name="n_1mainValue【保健センター・保健所】&#10;有形固定資産減価償却率">
          <a:extLst>
            <a:ext uri="{FF2B5EF4-FFF2-40B4-BE49-F238E27FC236}">
              <a16:creationId xmlns:a16="http://schemas.microsoft.com/office/drawing/2014/main" id="{00000000-0008-0000-0F00-00000E010000}"/>
            </a:ext>
          </a:extLst>
        </xdr:cNvPr>
        <xdr:cNvSpPr txBox="1"/>
      </xdr:nvSpPr>
      <xdr:spPr>
        <a:xfrm>
          <a:off x="13437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271" name="n_2mainValue【保健センター・保健所】&#10;有形固定資産減価償却率">
          <a:extLst>
            <a:ext uri="{FF2B5EF4-FFF2-40B4-BE49-F238E27FC236}">
              <a16:creationId xmlns:a16="http://schemas.microsoft.com/office/drawing/2014/main" id="{00000000-0008-0000-0F00-00000F010000}"/>
            </a:ext>
          </a:extLst>
        </xdr:cNvPr>
        <xdr:cNvSpPr txBox="1"/>
      </xdr:nvSpPr>
      <xdr:spPr>
        <a:xfrm>
          <a:off x="1267524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272" name="n_3mainValue【保健センター・保健所】&#10;有形固定資産減価償却率">
          <a:extLst>
            <a:ext uri="{FF2B5EF4-FFF2-40B4-BE49-F238E27FC236}">
              <a16:creationId xmlns:a16="http://schemas.microsoft.com/office/drawing/2014/main" id="{00000000-0008-0000-0F00-000010010000}"/>
            </a:ext>
          </a:extLst>
        </xdr:cNvPr>
        <xdr:cNvSpPr txBox="1"/>
      </xdr:nvSpPr>
      <xdr:spPr>
        <a:xfrm>
          <a:off x="1190054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273" name="n_4mainValue【保健センター・保健所】&#10;有形固定資産減価償却率">
          <a:extLst>
            <a:ext uri="{FF2B5EF4-FFF2-40B4-BE49-F238E27FC236}">
              <a16:creationId xmlns:a16="http://schemas.microsoft.com/office/drawing/2014/main" id="{00000000-0008-0000-0F00-000011010000}"/>
            </a:ext>
          </a:extLst>
        </xdr:cNvPr>
        <xdr:cNvSpPr txBox="1"/>
      </xdr:nvSpPr>
      <xdr:spPr>
        <a:xfrm>
          <a:off x="1110298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4" name="【保健センター・保健所】&#10;一人当たり面積グラフ枠">
          <a:extLst>
            <a:ext uri="{FF2B5EF4-FFF2-40B4-BE49-F238E27FC236}">
              <a16:creationId xmlns:a16="http://schemas.microsoft.com/office/drawing/2014/main" id="{00000000-0008-0000-0F00-000026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19509104" y="9483852"/>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296" name="【保健センター・保健所】&#10;一人当たり面積最小値テキスト">
          <a:extLst>
            <a:ext uri="{FF2B5EF4-FFF2-40B4-BE49-F238E27FC236}">
              <a16:creationId xmlns:a16="http://schemas.microsoft.com/office/drawing/2014/main" id="{00000000-0008-0000-0F00-000028010000}"/>
            </a:ext>
          </a:extLst>
        </xdr:cNvPr>
        <xdr:cNvSpPr txBox="1"/>
      </xdr:nvSpPr>
      <xdr:spPr>
        <a:xfrm>
          <a:off x="19547840"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9443700" y="10680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298" name="【保健センター・保健所】&#10;一人当たり面積最大値テキスト">
          <a:extLst>
            <a:ext uri="{FF2B5EF4-FFF2-40B4-BE49-F238E27FC236}">
              <a16:creationId xmlns:a16="http://schemas.microsoft.com/office/drawing/2014/main" id="{00000000-0008-0000-0F00-00002A010000}"/>
            </a:ext>
          </a:extLst>
        </xdr:cNvPr>
        <xdr:cNvSpPr txBox="1"/>
      </xdr:nvSpPr>
      <xdr:spPr>
        <a:xfrm>
          <a:off x="19547840" y="926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9443700" y="9483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300" name="【保健センター・保健所】&#10;一人当たり面積平均値テキスト">
          <a:extLst>
            <a:ext uri="{FF2B5EF4-FFF2-40B4-BE49-F238E27FC236}">
              <a16:creationId xmlns:a16="http://schemas.microsoft.com/office/drawing/2014/main" id="{00000000-0008-0000-0F00-00002C010000}"/>
            </a:ext>
          </a:extLst>
        </xdr:cNvPr>
        <xdr:cNvSpPr txBox="1"/>
      </xdr:nvSpPr>
      <xdr:spPr>
        <a:xfrm>
          <a:off x="19547840" y="1016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458940" y="103146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8735040" y="10246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793748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716278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638808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84074</xdr:rowOff>
    </xdr:from>
    <xdr:to>
      <xdr:col>116</xdr:col>
      <xdr:colOff>114300</xdr:colOff>
      <xdr:row>63</xdr:row>
      <xdr:rowOff>14224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458940" y="1047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62501</xdr:rowOff>
    </xdr:from>
    <xdr:ext cx="469744" cy="259045"/>
    <xdr:sp macro="" textlink="">
      <xdr:nvSpPr>
        <xdr:cNvPr id="312" name="【保健センター・保健所】&#10;一人当たり面積該当値テキスト">
          <a:extLst>
            <a:ext uri="{FF2B5EF4-FFF2-40B4-BE49-F238E27FC236}">
              <a16:creationId xmlns:a16="http://schemas.microsoft.com/office/drawing/2014/main" id="{00000000-0008-0000-0F00-000038010000}"/>
            </a:ext>
          </a:extLst>
        </xdr:cNvPr>
        <xdr:cNvSpPr txBox="1"/>
      </xdr:nvSpPr>
      <xdr:spPr>
        <a:xfrm>
          <a:off x="19547840"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88646</xdr:rowOff>
    </xdr:from>
    <xdr:to>
      <xdr:col>112</xdr:col>
      <xdr:colOff>38100</xdr:colOff>
      <xdr:row>63</xdr:row>
      <xdr:rowOff>18796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8735040" y="10482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134874</xdr:rowOff>
    </xdr:from>
    <xdr:to>
      <xdr:col>116</xdr:col>
      <xdr:colOff>63500</xdr:colOff>
      <xdr:row>62</xdr:row>
      <xdr:rowOff>139446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8778220" y="1052855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7937480" y="10484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139446</xdr:rowOff>
    </xdr:from>
    <xdr:to>
      <xdr:col>111</xdr:col>
      <xdr:colOff>177800</xdr:colOff>
      <xdr:row>62</xdr:row>
      <xdr:rowOff>141732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7988280" y="1053312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7162780" y="10489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146304</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7213580" y="1053541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6388080" y="1049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150876</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431260" y="1053998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321" name="n_1aveValue【保健センター・保健所】&#10;一人当たり面積">
          <a:extLst>
            <a:ext uri="{FF2B5EF4-FFF2-40B4-BE49-F238E27FC236}">
              <a16:creationId xmlns:a16="http://schemas.microsoft.com/office/drawing/2014/main" id="{00000000-0008-0000-0F00-000041010000}"/>
            </a:ext>
          </a:extLst>
        </xdr:cNvPr>
        <xdr:cNvSpPr txBox="1"/>
      </xdr:nvSpPr>
      <xdr:spPr>
        <a:xfrm>
          <a:off x="185611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322" name="n_2aveValue【保健センター・保健所】&#10;一人当たり面積">
          <a:extLst>
            <a:ext uri="{FF2B5EF4-FFF2-40B4-BE49-F238E27FC236}">
              <a16:creationId xmlns:a16="http://schemas.microsoft.com/office/drawing/2014/main" id="{00000000-0008-0000-0F00-000042010000}"/>
            </a:ext>
          </a:extLst>
        </xdr:cNvPr>
        <xdr:cNvSpPr txBox="1"/>
      </xdr:nvSpPr>
      <xdr:spPr>
        <a:xfrm>
          <a:off x="1777626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323" name="n_3aveValue【保健センター・保健所】&#10;一人当たり面積">
          <a:extLst>
            <a:ext uri="{FF2B5EF4-FFF2-40B4-BE49-F238E27FC236}">
              <a16:creationId xmlns:a16="http://schemas.microsoft.com/office/drawing/2014/main" id="{00000000-0008-0000-0F00-000043010000}"/>
            </a:ext>
          </a:extLst>
        </xdr:cNvPr>
        <xdr:cNvSpPr txBox="1"/>
      </xdr:nvSpPr>
      <xdr:spPr>
        <a:xfrm>
          <a:off x="170015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324" name="n_4aveValue【保健センター・保健所】&#10;一人当たり面積">
          <a:extLst>
            <a:ext uri="{FF2B5EF4-FFF2-40B4-BE49-F238E27FC236}">
              <a16:creationId xmlns:a16="http://schemas.microsoft.com/office/drawing/2014/main" id="{00000000-0008-0000-0F00-000044010000}"/>
            </a:ext>
          </a:extLst>
        </xdr:cNvPr>
        <xdr:cNvSpPr txBox="1"/>
      </xdr:nvSpPr>
      <xdr:spPr>
        <a:xfrm>
          <a:off x="1622686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9923</xdr:rowOff>
    </xdr:from>
    <xdr:ext cx="469744" cy="259045"/>
    <xdr:sp macro="" textlink="">
      <xdr:nvSpPr>
        <xdr:cNvPr id="325" name="n_1mainValue【保健センター・保健所】&#10;一人当たり面積">
          <a:extLst>
            <a:ext uri="{FF2B5EF4-FFF2-40B4-BE49-F238E27FC236}">
              <a16:creationId xmlns:a16="http://schemas.microsoft.com/office/drawing/2014/main" id="{00000000-0008-0000-0F00-000045010000}"/>
            </a:ext>
          </a:extLst>
        </xdr:cNvPr>
        <xdr:cNvSpPr txBox="1"/>
      </xdr:nvSpPr>
      <xdr:spPr>
        <a:xfrm>
          <a:off x="185611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326" name="n_2mainValue【保健センター・保健所】&#10;一人当たり面積">
          <a:extLst>
            <a:ext uri="{FF2B5EF4-FFF2-40B4-BE49-F238E27FC236}">
              <a16:creationId xmlns:a16="http://schemas.microsoft.com/office/drawing/2014/main" id="{00000000-0008-0000-0F00-000046010000}"/>
            </a:ext>
          </a:extLst>
        </xdr:cNvPr>
        <xdr:cNvSpPr txBox="1"/>
      </xdr:nvSpPr>
      <xdr:spPr>
        <a:xfrm>
          <a:off x="177762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327" name="n_3mainValue【保健センター・保健所】&#10;一人当たり面積">
          <a:extLst>
            <a:ext uri="{FF2B5EF4-FFF2-40B4-BE49-F238E27FC236}">
              <a16:creationId xmlns:a16="http://schemas.microsoft.com/office/drawing/2014/main" id="{00000000-0008-0000-0F00-000047010000}"/>
            </a:ext>
          </a:extLst>
        </xdr:cNvPr>
        <xdr:cNvSpPr txBox="1"/>
      </xdr:nvSpPr>
      <xdr:spPr>
        <a:xfrm>
          <a:off x="1700156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328" name="n_4mainValue【保健センター・保健所】&#10;一人当たり面積">
          <a:extLst>
            <a:ext uri="{FF2B5EF4-FFF2-40B4-BE49-F238E27FC236}">
              <a16:creationId xmlns:a16="http://schemas.microsoft.com/office/drawing/2014/main" id="{00000000-0008-0000-0F00-000048010000}"/>
            </a:ext>
          </a:extLst>
        </xdr:cNvPr>
        <xdr:cNvSpPr txBox="1"/>
      </xdr:nvSpPr>
      <xdr:spPr>
        <a:xfrm>
          <a:off x="1622686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00000000-0008-0000-0F00-000061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14375764" y="13110754"/>
          <a:ext cx="0"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00000000-0008-0000-0F00-00006301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00000000-0008-0000-0F00-000065010000}"/>
            </a:ext>
          </a:extLst>
        </xdr:cNvPr>
        <xdr:cNvSpPr txBox="1"/>
      </xdr:nvSpPr>
      <xdr:spPr>
        <a:xfrm>
          <a:off x="14414500" y="12893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4287500" y="13110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00000000-0008-0000-0F00-000067010000}"/>
            </a:ext>
          </a:extLst>
        </xdr:cNvPr>
        <xdr:cNvSpPr txBox="1"/>
      </xdr:nvSpPr>
      <xdr:spPr>
        <a:xfrm>
          <a:off x="14414500" y="1373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14325600" y="138791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35788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280414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2029440" y="13973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123188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122827</xdr:rowOff>
    </xdr:from>
    <xdr:to>
      <xdr:col>85</xdr:col>
      <xdr:colOff>177800</xdr:colOff>
      <xdr:row>86</xdr:row>
      <xdr:rowOff>52977</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14325600" y="143722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101254</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00000000-0008-0000-0F00-000073010000}"/>
            </a:ext>
          </a:extLst>
        </xdr:cNvPr>
        <xdr:cNvSpPr txBox="1"/>
      </xdr:nvSpPr>
      <xdr:spPr>
        <a:xfrm>
          <a:off x="14414500" y="1435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1357884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152400</xdr:rowOff>
    </xdr:from>
    <xdr:to>
      <xdr:col>85</xdr:col>
      <xdr:colOff>127000</xdr:colOff>
      <xdr:row>86</xdr:row>
      <xdr:rowOff>2177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3629640" y="14401800"/>
          <a:ext cx="74676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80373</xdr:rowOff>
    </xdr:from>
    <xdr:to>
      <xdr:col>76</xdr:col>
      <xdr:colOff>165100</xdr:colOff>
      <xdr:row>86</xdr:row>
      <xdr:rowOff>10523</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2804140" y="14329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131173</xdr:rowOff>
    </xdr:from>
    <xdr:to>
      <xdr:col>81</xdr:col>
      <xdr:colOff>50800</xdr:colOff>
      <xdr:row>85</xdr:row>
      <xdr:rowOff>152400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854940" y="1438057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59145</xdr:rowOff>
    </xdr:from>
    <xdr:to>
      <xdr:col>72</xdr:col>
      <xdr:colOff>38100</xdr:colOff>
      <xdr:row>85</xdr:row>
      <xdr:rowOff>160745</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2029440" y="14308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109945</xdr:rowOff>
    </xdr:from>
    <xdr:to>
      <xdr:col>76</xdr:col>
      <xdr:colOff>114300</xdr:colOff>
      <xdr:row>85</xdr:row>
      <xdr:rowOff>131173</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072620" y="14359345"/>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36286</xdr:rowOff>
    </xdr:from>
    <xdr:to>
      <xdr:col>67</xdr:col>
      <xdr:colOff>101600</xdr:colOff>
      <xdr:row>85</xdr:row>
      <xdr:rowOff>137886</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123188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87086</xdr:rowOff>
    </xdr:from>
    <xdr:to>
      <xdr:col>71</xdr:col>
      <xdr:colOff>177800</xdr:colOff>
      <xdr:row>85</xdr:row>
      <xdr:rowOff>109945</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1282680" y="14336486"/>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380" name="n_1aveValue【消防施設】&#10;有形固定資産減価償却率">
          <a:extLst>
            <a:ext uri="{FF2B5EF4-FFF2-40B4-BE49-F238E27FC236}">
              <a16:creationId xmlns:a16="http://schemas.microsoft.com/office/drawing/2014/main" id="{00000000-0008-0000-0F00-00007C010000}"/>
            </a:ext>
          </a:extLst>
        </xdr:cNvPr>
        <xdr:cNvSpPr txBox="1"/>
      </xdr:nvSpPr>
      <xdr:spPr>
        <a:xfrm>
          <a:off x="134372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381" name="n_2aveValue【消防施設】&#10;有形固定資産減価償却率">
          <a:extLst>
            <a:ext uri="{FF2B5EF4-FFF2-40B4-BE49-F238E27FC236}">
              <a16:creationId xmlns:a16="http://schemas.microsoft.com/office/drawing/2014/main" id="{00000000-0008-0000-0F00-00007D010000}"/>
            </a:ext>
          </a:extLst>
        </xdr:cNvPr>
        <xdr:cNvSpPr txBox="1"/>
      </xdr:nvSpPr>
      <xdr:spPr>
        <a:xfrm>
          <a:off x="1267524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382" name="n_3aveValue【消防施設】&#10;有形固定資産減価償却率">
          <a:extLst>
            <a:ext uri="{FF2B5EF4-FFF2-40B4-BE49-F238E27FC236}">
              <a16:creationId xmlns:a16="http://schemas.microsoft.com/office/drawing/2014/main" id="{00000000-0008-0000-0F00-00007E010000}"/>
            </a:ext>
          </a:extLst>
        </xdr:cNvPr>
        <xdr:cNvSpPr txBox="1"/>
      </xdr:nvSpPr>
      <xdr:spPr>
        <a:xfrm>
          <a:off x="11900544" y="137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383" name="n_4aveValue【消防施設】&#10;有形固定資産減価償却率">
          <a:extLst>
            <a:ext uri="{FF2B5EF4-FFF2-40B4-BE49-F238E27FC236}">
              <a16:creationId xmlns:a16="http://schemas.microsoft.com/office/drawing/2014/main" id="{00000000-0008-0000-0F00-00007F010000}"/>
            </a:ext>
          </a:extLst>
        </xdr:cNvPr>
        <xdr:cNvSpPr txBox="1"/>
      </xdr:nvSpPr>
      <xdr:spPr>
        <a:xfrm>
          <a:off x="1110298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384" name="n_1mainValue【消防施設】&#10;有形固定資産減価償却率">
          <a:extLst>
            <a:ext uri="{FF2B5EF4-FFF2-40B4-BE49-F238E27FC236}">
              <a16:creationId xmlns:a16="http://schemas.microsoft.com/office/drawing/2014/main" id="{00000000-0008-0000-0F00-000080010000}"/>
            </a:ext>
          </a:extLst>
        </xdr:cNvPr>
        <xdr:cNvSpPr txBox="1"/>
      </xdr:nvSpPr>
      <xdr:spPr>
        <a:xfrm>
          <a:off x="13437244" y="1443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1650</xdr:rowOff>
    </xdr:from>
    <xdr:ext cx="405111" cy="259045"/>
    <xdr:sp macro="" textlink="">
      <xdr:nvSpPr>
        <xdr:cNvPr id="385" name="n_2mainValue【消防施設】&#10;有形固定資産減価償却率">
          <a:extLst>
            <a:ext uri="{FF2B5EF4-FFF2-40B4-BE49-F238E27FC236}">
              <a16:creationId xmlns:a16="http://schemas.microsoft.com/office/drawing/2014/main" id="{00000000-0008-0000-0F00-000081010000}"/>
            </a:ext>
          </a:extLst>
        </xdr:cNvPr>
        <xdr:cNvSpPr txBox="1"/>
      </xdr:nvSpPr>
      <xdr:spPr>
        <a:xfrm>
          <a:off x="12675244" y="1441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151872</xdr:rowOff>
    </xdr:from>
    <xdr:ext cx="405111" cy="259045"/>
    <xdr:sp macro="" textlink="">
      <xdr:nvSpPr>
        <xdr:cNvPr id="386" name="n_3mainValue【消防施設】&#10;有形固定資産減価償却率">
          <a:extLst>
            <a:ext uri="{FF2B5EF4-FFF2-40B4-BE49-F238E27FC236}">
              <a16:creationId xmlns:a16="http://schemas.microsoft.com/office/drawing/2014/main" id="{00000000-0008-0000-0F00-000082010000}"/>
            </a:ext>
          </a:extLst>
        </xdr:cNvPr>
        <xdr:cNvSpPr txBox="1"/>
      </xdr:nvSpPr>
      <xdr:spPr>
        <a:xfrm>
          <a:off x="11900544"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129013</xdr:rowOff>
    </xdr:from>
    <xdr:ext cx="405111" cy="259045"/>
    <xdr:sp macro="" textlink="">
      <xdr:nvSpPr>
        <xdr:cNvPr id="387" name="n_4mainValue【消防施設】&#10;有形固定資産減価償却率">
          <a:extLst>
            <a:ext uri="{FF2B5EF4-FFF2-40B4-BE49-F238E27FC236}">
              <a16:creationId xmlns:a16="http://schemas.microsoft.com/office/drawing/2014/main" id="{00000000-0008-0000-0F00-000083010000}"/>
            </a:ext>
          </a:extLst>
        </xdr:cNvPr>
        <xdr:cNvSpPr txBox="1"/>
      </xdr:nvSpPr>
      <xdr:spPr>
        <a:xfrm>
          <a:off x="11102984" y="143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a:extLst>
            <a:ext uri="{FF2B5EF4-FFF2-40B4-BE49-F238E27FC236}">
              <a16:creationId xmlns:a16="http://schemas.microsoft.com/office/drawing/2014/main" id="{00000000-0008-0000-0F00-00009A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9509104" y="13013055"/>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2" name="【消防施設】&#10;一人当たり面積最小値テキスト">
          <a:extLst>
            <a:ext uri="{FF2B5EF4-FFF2-40B4-BE49-F238E27FC236}">
              <a16:creationId xmlns:a16="http://schemas.microsoft.com/office/drawing/2014/main" id="{00000000-0008-0000-0F00-00009C010000}"/>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4" name="【消防施設】&#10;一人当たり面積最大値テキスト">
          <a:extLst>
            <a:ext uri="{FF2B5EF4-FFF2-40B4-BE49-F238E27FC236}">
              <a16:creationId xmlns:a16="http://schemas.microsoft.com/office/drawing/2014/main" id="{00000000-0008-0000-0F00-00009E01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16" name="【消防施設】&#10;一人当たり面積平均値テキスト">
          <a:extLst>
            <a:ext uri="{FF2B5EF4-FFF2-40B4-BE49-F238E27FC236}">
              <a16:creationId xmlns:a16="http://schemas.microsoft.com/office/drawing/2014/main" id="{00000000-0008-0000-0F00-0000A0010000}"/>
            </a:ext>
          </a:extLst>
        </xdr:cNvPr>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945894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7937480" y="1408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6388080" y="140823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458940" y="1406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129557</xdr:rowOff>
    </xdr:from>
    <xdr:ext cx="469744" cy="259045"/>
    <xdr:sp macro="" textlink="">
      <xdr:nvSpPr>
        <xdr:cNvPr id="428" name="【消防施設】&#10;一人当たり面積該当値テキスト">
          <a:extLst>
            <a:ext uri="{FF2B5EF4-FFF2-40B4-BE49-F238E27FC236}">
              <a16:creationId xmlns:a16="http://schemas.microsoft.com/office/drawing/2014/main" id="{00000000-0008-0000-0F00-0000AC010000}"/>
            </a:ext>
          </a:extLst>
        </xdr:cNvPr>
        <xdr:cNvSpPr txBox="1"/>
      </xdr:nvSpPr>
      <xdr:spPr>
        <a:xfrm>
          <a:off x="19547840"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38100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8778220" y="1411224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164464</xdr:rowOff>
    </xdr:from>
    <xdr:to>
      <xdr:col>107</xdr:col>
      <xdr:colOff>101600</xdr:colOff>
      <xdr:row>84</xdr:row>
      <xdr:rowOff>94614</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793748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43814</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7988280" y="14119860"/>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7162780" y="140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43814</xdr:rowOff>
    </xdr:from>
    <xdr:to>
      <xdr:col>107</xdr:col>
      <xdr:colOff>50800</xdr:colOff>
      <xdr:row>84</xdr:row>
      <xdr:rowOff>53339</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7213580" y="14125574"/>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12064</xdr:rowOff>
    </xdr:from>
    <xdr:to>
      <xdr:col>98</xdr:col>
      <xdr:colOff>38100</xdr:colOff>
      <xdr:row>84</xdr:row>
      <xdr:rowOff>113664</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388080" y="140938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53339</xdr:rowOff>
    </xdr:from>
    <xdr:to>
      <xdr:col>102</xdr:col>
      <xdr:colOff>114300</xdr:colOff>
      <xdr:row>84</xdr:row>
      <xdr:rowOff>62864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6431260" y="14135099"/>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437" name="n_1aveValue【消防施設】&#10;一人当たり面積">
          <a:extLst>
            <a:ext uri="{FF2B5EF4-FFF2-40B4-BE49-F238E27FC236}">
              <a16:creationId xmlns:a16="http://schemas.microsoft.com/office/drawing/2014/main" id="{00000000-0008-0000-0F00-0000B5010000}"/>
            </a:ext>
          </a:extLst>
        </xdr:cNvPr>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438" name="n_2aveValue【消防施設】&#10;一人当たり面積">
          <a:extLst>
            <a:ext uri="{FF2B5EF4-FFF2-40B4-BE49-F238E27FC236}">
              <a16:creationId xmlns:a16="http://schemas.microsoft.com/office/drawing/2014/main" id="{00000000-0008-0000-0F00-0000B6010000}"/>
            </a:ext>
          </a:extLst>
        </xdr:cNvPr>
        <xdr:cNvSpPr txBox="1"/>
      </xdr:nvSpPr>
      <xdr:spPr>
        <a:xfrm>
          <a:off x="17776267" y="1417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439" name="n_3aveValue【消防施設】&#10;一人当たり面積">
          <a:extLst>
            <a:ext uri="{FF2B5EF4-FFF2-40B4-BE49-F238E27FC236}">
              <a16:creationId xmlns:a16="http://schemas.microsoft.com/office/drawing/2014/main" id="{00000000-0008-0000-0F00-0000B7010000}"/>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440" name="n_4aveValue【消防施設】&#10;一人当たり面積">
          <a:extLst>
            <a:ext uri="{FF2B5EF4-FFF2-40B4-BE49-F238E27FC236}">
              <a16:creationId xmlns:a16="http://schemas.microsoft.com/office/drawing/2014/main" id="{00000000-0008-0000-0F00-0000B8010000}"/>
            </a:ext>
          </a:extLst>
        </xdr:cNvPr>
        <xdr:cNvSpPr txBox="1"/>
      </xdr:nvSpPr>
      <xdr:spPr>
        <a:xfrm>
          <a:off x="162268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441" name="n_1mainValue【消防施設】&#10;一人当たり面積">
          <a:extLst>
            <a:ext uri="{FF2B5EF4-FFF2-40B4-BE49-F238E27FC236}">
              <a16:creationId xmlns:a16="http://schemas.microsoft.com/office/drawing/2014/main" id="{00000000-0008-0000-0F00-0000B901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111141</xdr:rowOff>
    </xdr:from>
    <xdr:ext cx="469744" cy="259045"/>
    <xdr:sp macro="" textlink="">
      <xdr:nvSpPr>
        <xdr:cNvPr id="442" name="n_2mainValue【消防施設】&#10;一人当たり面積">
          <a:extLst>
            <a:ext uri="{FF2B5EF4-FFF2-40B4-BE49-F238E27FC236}">
              <a16:creationId xmlns:a16="http://schemas.microsoft.com/office/drawing/2014/main" id="{00000000-0008-0000-0F00-0000BA010000}"/>
            </a:ext>
          </a:extLst>
        </xdr:cNvPr>
        <xdr:cNvSpPr txBox="1"/>
      </xdr:nvSpPr>
      <xdr:spPr>
        <a:xfrm>
          <a:off x="17776267" y="138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443" name="n_3mainValue【消防施設】&#10;一人当たり面積">
          <a:extLst>
            <a:ext uri="{FF2B5EF4-FFF2-40B4-BE49-F238E27FC236}">
              <a16:creationId xmlns:a16="http://schemas.microsoft.com/office/drawing/2014/main" id="{00000000-0008-0000-0F00-0000BB010000}"/>
            </a:ext>
          </a:extLst>
        </xdr:cNvPr>
        <xdr:cNvSpPr txBox="1"/>
      </xdr:nvSpPr>
      <xdr:spPr>
        <a:xfrm>
          <a:off x="1700156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104791</xdr:rowOff>
    </xdr:from>
    <xdr:ext cx="469744" cy="259045"/>
    <xdr:sp macro="" textlink="">
      <xdr:nvSpPr>
        <xdr:cNvPr id="444" name="n_4mainValue【消防施設】&#10;一人当たり面積">
          <a:extLst>
            <a:ext uri="{FF2B5EF4-FFF2-40B4-BE49-F238E27FC236}">
              <a16:creationId xmlns:a16="http://schemas.microsoft.com/office/drawing/2014/main" id="{00000000-0008-0000-0F00-0000BC010000}"/>
            </a:ext>
          </a:extLst>
        </xdr:cNvPr>
        <xdr:cNvSpPr txBox="1"/>
      </xdr:nvSpPr>
      <xdr:spPr>
        <a:xfrm>
          <a:off x="16226867" y="1418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00000000-0008-0000-0F00-0000D5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a:extLst>
            <a:ext uri="{FF2B5EF4-FFF2-40B4-BE49-F238E27FC236}">
              <a16:creationId xmlns:a16="http://schemas.microsoft.com/office/drawing/2014/main" id="{00000000-0008-0000-0F00-0000D701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3" name="【庁舎】&#10;有形固定資産減価償却率最大値テキスト">
          <a:extLst>
            <a:ext uri="{FF2B5EF4-FFF2-40B4-BE49-F238E27FC236}">
              <a16:creationId xmlns:a16="http://schemas.microsoft.com/office/drawing/2014/main" id="{00000000-0008-0000-0F00-0000D901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475" name="【庁舎】&#10;有形固定資産減価償却率平均値テキスト">
          <a:extLst>
            <a:ext uri="{FF2B5EF4-FFF2-40B4-BE49-F238E27FC236}">
              <a16:creationId xmlns:a16="http://schemas.microsoft.com/office/drawing/2014/main" id="{00000000-0008-0000-0F00-0000DB010000}"/>
            </a:ext>
          </a:extLst>
        </xdr:cNvPr>
        <xdr:cNvSpPr txBox="1"/>
      </xdr:nvSpPr>
      <xdr:spPr>
        <a:xfrm>
          <a:off x="14414500" y="17354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4325600" y="174991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35788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28041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2029440" y="17562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123188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4325600" y="178589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487" name="【庁舎】&#10;有形固定資産減価償却率該当値テキスト">
          <a:extLst>
            <a:ext uri="{FF2B5EF4-FFF2-40B4-BE49-F238E27FC236}">
              <a16:creationId xmlns:a16="http://schemas.microsoft.com/office/drawing/2014/main" id="{00000000-0008-0000-0F00-0000E7010000}"/>
            </a:ext>
          </a:extLst>
        </xdr:cNvPr>
        <xdr:cNvSpPr txBox="1"/>
      </xdr:nvSpPr>
      <xdr:spPr>
        <a:xfrm>
          <a:off x="14414500" y="1783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3578840" y="178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113756</xdr:rowOff>
    </xdr:from>
    <xdr:to>
      <xdr:col>85</xdr:col>
      <xdr:colOff>127000</xdr:colOff>
      <xdr:row>106</xdr:row>
      <xdr:rowOff>139881</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3629640" y="17883596"/>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28041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113756</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854940" y="17860735"/>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2029440" y="177772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90895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072620" y="1782807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1231880" y="1774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58238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1282680" y="1779542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96" name="n_1aveValue【庁舎】&#10;有形固定資産減価償却率">
          <a:extLst>
            <a:ext uri="{FF2B5EF4-FFF2-40B4-BE49-F238E27FC236}">
              <a16:creationId xmlns:a16="http://schemas.microsoft.com/office/drawing/2014/main" id="{00000000-0008-0000-0F00-0000F0010000}"/>
            </a:ext>
          </a:extLst>
        </xdr:cNvPr>
        <xdr:cNvSpPr txBox="1"/>
      </xdr:nvSpPr>
      <xdr:spPr>
        <a:xfrm>
          <a:off x="1343724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97" name="n_2aveValue【庁舎】&#10;有形固定資産減価償却率">
          <a:extLst>
            <a:ext uri="{FF2B5EF4-FFF2-40B4-BE49-F238E27FC236}">
              <a16:creationId xmlns:a16="http://schemas.microsoft.com/office/drawing/2014/main" id="{00000000-0008-0000-0F00-0000F1010000}"/>
            </a:ext>
          </a:extLst>
        </xdr:cNvPr>
        <xdr:cNvSpPr txBox="1"/>
      </xdr:nvSpPr>
      <xdr:spPr>
        <a:xfrm>
          <a:off x="1267524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498" name="n_3aveValue【庁舎】&#10;有形固定資産減価償却率">
          <a:extLst>
            <a:ext uri="{FF2B5EF4-FFF2-40B4-BE49-F238E27FC236}">
              <a16:creationId xmlns:a16="http://schemas.microsoft.com/office/drawing/2014/main" id="{00000000-0008-0000-0F00-0000F2010000}"/>
            </a:ext>
          </a:extLst>
        </xdr:cNvPr>
        <xdr:cNvSpPr txBox="1"/>
      </xdr:nvSpPr>
      <xdr:spPr>
        <a:xfrm>
          <a:off x="119005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499" name="n_4aveValue【庁舎】&#10;有形固定資産減価償却率">
          <a:extLst>
            <a:ext uri="{FF2B5EF4-FFF2-40B4-BE49-F238E27FC236}">
              <a16:creationId xmlns:a16="http://schemas.microsoft.com/office/drawing/2014/main" id="{00000000-0008-0000-0F00-0000F3010000}"/>
            </a:ext>
          </a:extLst>
        </xdr:cNvPr>
        <xdr:cNvSpPr txBox="1"/>
      </xdr:nvSpPr>
      <xdr:spPr>
        <a:xfrm>
          <a:off x="1110298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500" name="n_1mainValue【庁舎】&#10;有形固定資産減価償却率">
          <a:extLst>
            <a:ext uri="{FF2B5EF4-FFF2-40B4-BE49-F238E27FC236}">
              <a16:creationId xmlns:a16="http://schemas.microsoft.com/office/drawing/2014/main" id="{00000000-0008-0000-0F00-0000F4010000}"/>
            </a:ext>
          </a:extLst>
        </xdr:cNvPr>
        <xdr:cNvSpPr txBox="1"/>
      </xdr:nvSpPr>
      <xdr:spPr>
        <a:xfrm>
          <a:off x="1343724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501" name="n_2mainValue【庁舎】&#10;有形固定資産減価償却率">
          <a:extLst>
            <a:ext uri="{FF2B5EF4-FFF2-40B4-BE49-F238E27FC236}">
              <a16:creationId xmlns:a16="http://schemas.microsoft.com/office/drawing/2014/main" id="{00000000-0008-0000-0F00-0000F5010000}"/>
            </a:ext>
          </a:extLst>
        </xdr:cNvPr>
        <xdr:cNvSpPr txBox="1"/>
      </xdr:nvSpPr>
      <xdr:spPr>
        <a:xfrm>
          <a:off x="126752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502" name="n_3mainValue【庁舎】&#10;有形固定資産減価償却率">
          <a:extLst>
            <a:ext uri="{FF2B5EF4-FFF2-40B4-BE49-F238E27FC236}">
              <a16:creationId xmlns:a16="http://schemas.microsoft.com/office/drawing/2014/main" id="{00000000-0008-0000-0F00-0000F6010000}"/>
            </a:ext>
          </a:extLst>
        </xdr:cNvPr>
        <xdr:cNvSpPr txBox="1"/>
      </xdr:nvSpPr>
      <xdr:spPr>
        <a:xfrm>
          <a:off x="11900544" y="1787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503" name="n_4mainValue【庁舎】&#10;有形固定資産減価償却率">
          <a:extLst>
            <a:ext uri="{FF2B5EF4-FFF2-40B4-BE49-F238E27FC236}">
              <a16:creationId xmlns:a16="http://schemas.microsoft.com/office/drawing/2014/main" id="{00000000-0008-0000-0F00-0000F7010000}"/>
            </a:ext>
          </a:extLst>
        </xdr:cNvPr>
        <xdr:cNvSpPr txBox="1"/>
      </xdr:nvSpPr>
      <xdr:spPr>
        <a:xfrm>
          <a:off x="11102984" y="1783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a16="http://schemas.microsoft.com/office/drawing/2014/main" id="{00000000-0008-0000-0F00-00000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9509104" y="16860774"/>
          <a:ext cx="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26" name="【庁舎】&#10;一人当たり面積最小値テキスト">
          <a:extLst>
            <a:ext uri="{FF2B5EF4-FFF2-40B4-BE49-F238E27FC236}">
              <a16:creationId xmlns:a16="http://schemas.microsoft.com/office/drawing/2014/main" id="{00000000-0008-0000-0F00-00000E020000}"/>
            </a:ext>
          </a:extLst>
        </xdr:cNvPr>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28" name="【庁舎】&#10;一人当たり面積最大値テキスト">
          <a:extLst>
            <a:ext uri="{FF2B5EF4-FFF2-40B4-BE49-F238E27FC236}">
              <a16:creationId xmlns:a16="http://schemas.microsoft.com/office/drawing/2014/main" id="{00000000-0008-0000-0F00-000010020000}"/>
            </a:ext>
          </a:extLst>
        </xdr:cNvPr>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530" name="【庁舎】&#10;一人当たり面積平均値テキスト">
          <a:extLst>
            <a:ext uri="{FF2B5EF4-FFF2-40B4-BE49-F238E27FC236}">
              <a16:creationId xmlns:a16="http://schemas.microsoft.com/office/drawing/2014/main" id="{00000000-0008-0000-0F00-000012020000}"/>
            </a:ext>
          </a:extLst>
        </xdr:cNvPr>
        <xdr:cNvSpPr txBox="1"/>
      </xdr:nvSpPr>
      <xdr:spPr>
        <a:xfrm>
          <a:off x="19547840" y="1769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9458940" y="1783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8735040" y="17816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7937480" y="17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7162780" y="1782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388080" y="17865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142442</xdr:rowOff>
    </xdr:from>
    <xdr:to>
      <xdr:col>116</xdr:col>
      <xdr:colOff>114300</xdr:colOff>
      <xdr:row>107</xdr:row>
      <xdr:rowOff>72592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9458940" y="17912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120869</xdr:rowOff>
    </xdr:from>
    <xdr:ext cx="469744" cy="259045"/>
    <xdr:sp macro="" textlink="">
      <xdr:nvSpPr>
        <xdr:cNvPr id="542" name="【庁舎】&#10;一人当たり面積該当値テキスト">
          <a:extLst>
            <a:ext uri="{FF2B5EF4-FFF2-40B4-BE49-F238E27FC236}">
              <a16:creationId xmlns:a16="http://schemas.microsoft.com/office/drawing/2014/main" id="{00000000-0008-0000-0F00-00001E020000}"/>
            </a:ext>
          </a:extLst>
        </xdr:cNvPr>
        <xdr:cNvSpPr txBox="1"/>
      </xdr:nvSpPr>
      <xdr:spPr>
        <a:xfrm>
          <a:off x="19547840" y="178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146558</xdr:rowOff>
    </xdr:from>
    <xdr:to>
      <xdr:col>112</xdr:col>
      <xdr:colOff>38100</xdr:colOff>
      <xdr:row>107</xdr:row>
      <xdr:rowOff>76708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8735040" y="17916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21792</xdr:rowOff>
    </xdr:from>
    <xdr:to>
      <xdr:col>116</xdr:col>
      <xdr:colOff>63500</xdr:colOff>
      <xdr:row>107</xdr:row>
      <xdr:rowOff>25908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8778220" y="17959272"/>
          <a:ext cx="73152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150216</xdr:rowOff>
    </xdr:from>
    <xdr:to>
      <xdr:col>107</xdr:col>
      <xdr:colOff>101600</xdr:colOff>
      <xdr:row>107</xdr:row>
      <xdr:rowOff>80366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7937480" y="17920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25908</xdr:rowOff>
    </xdr:from>
    <xdr:to>
      <xdr:col>111</xdr:col>
      <xdr:colOff>177800</xdr:colOff>
      <xdr:row>107</xdr:row>
      <xdr:rowOff>29566</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7988280" y="17963388"/>
          <a:ext cx="78994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154787</xdr:rowOff>
    </xdr:from>
    <xdr:to>
      <xdr:col>102</xdr:col>
      <xdr:colOff>165100</xdr:colOff>
      <xdr:row>107</xdr:row>
      <xdr:rowOff>84937</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7162780" y="1792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29566</xdr:rowOff>
    </xdr:from>
    <xdr:to>
      <xdr:col>107</xdr:col>
      <xdr:colOff>50800</xdr:colOff>
      <xdr:row>107</xdr:row>
      <xdr:rowOff>34137</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7213580" y="17967046"/>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159817</xdr:rowOff>
    </xdr:from>
    <xdr:to>
      <xdr:col>98</xdr:col>
      <xdr:colOff>38100</xdr:colOff>
      <xdr:row>107</xdr:row>
      <xdr:rowOff>89967</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388080" y="179296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34137</xdr:rowOff>
    </xdr:from>
    <xdr:to>
      <xdr:col>102</xdr:col>
      <xdr:colOff>114300</xdr:colOff>
      <xdr:row>107</xdr:row>
      <xdr:rowOff>39167</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6431260" y="17971617"/>
          <a:ext cx="78232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551" name="n_1aveValue【庁舎】&#10;一人当たり面積">
          <a:extLst>
            <a:ext uri="{FF2B5EF4-FFF2-40B4-BE49-F238E27FC236}">
              <a16:creationId xmlns:a16="http://schemas.microsoft.com/office/drawing/2014/main" id="{00000000-0008-0000-0F00-000027020000}"/>
            </a:ext>
          </a:extLst>
        </xdr:cNvPr>
        <xdr:cNvSpPr txBox="1"/>
      </xdr:nvSpPr>
      <xdr:spPr>
        <a:xfrm>
          <a:off x="18561127" y="175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552" name="n_2aveValue【庁舎】&#10;一人当たり面積">
          <a:extLst>
            <a:ext uri="{FF2B5EF4-FFF2-40B4-BE49-F238E27FC236}">
              <a16:creationId xmlns:a16="http://schemas.microsoft.com/office/drawing/2014/main" id="{00000000-0008-0000-0F00-000028020000}"/>
            </a:ext>
          </a:extLst>
        </xdr:cNvPr>
        <xdr:cNvSpPr txBox="1"/>
      </xdr:nvSpPr>
      <xdr:spPr>
        <a:xfrm>
          <a:off x="17776267" y="1759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553" name="n_3aveValue【庁舎】&#10;一人当たり面積">
          <a:extLst>
            <a:ext uri="{FF2B5EF4-FFF2-40B4-BE49-F238E27FC236}">
              <a16:creationId xmlns:a16="http://schemas.microsoft.com/office/drawing/2014/main" id="{00000000-0008-0000-0F00-000029020000}"/>
            </a:ext>
          </a:extLst>
        </xdr:cNvPr>
        <xdr:cNvSpPr txBox="1"/>
      </xdr:nvSpPr>
      <xdr:spPr>
        <a:xfrm>
          <a:off x="17001567" y="1760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554" name="n_4aveValue【庁舎】&#10;一人当たり面積">
          <a:extLst>
            <a:ext uri="{FF2B5EF4-FFF2-40B4-BE49-F238E27FC236}">
              <a16:creationId xmlns:a16="http://schemas.microsoft.com/office/drawing/2014/main" id="{00000000-0008-0000-0F00-00002A020000}"/>
            </a:ext>
          </a:extLst>
        </xdr:cNvPr>
        <xdr:cNvSpPr txBox="1"/>
      </xdr:nvSpPr>
      <xdr:spPr>
        <a:xfrm>
          <a:off x="16226867" y="1764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67835</xdr:rowOff>
    </xdr:from>
    <xdr:ext cx="469744" cy="259045"/>
    <xdr:sp macro="" textlink="">
      <xdr:nvSpPr>
        <xdr:cNvPr id="555" name="n_1mainValue【庁舎】&#10;一人当たり面積">
          <a:extLst>
            <a:ext uri="{FF2B5EF4-FFF2-40B4-BE49-F238E27FC236}">
              <a16:creationId xmlns:a16="http://schemas.microsoft.com/office/drawing/2014/main" id="{00000000-0008-0000-0F00-00002B020000}"/>
            </a:ext>
          </a:extLst>
        </xdr:cNvPr>
        <xdr:cNvSpPr txBox="1"/>
      </xdr:nvSpPr>
      <xdr:spPr>
        <a:xfrm>
          <a:off x="18561127" y="180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71493</xdr:rowOff>
    </xdr:from>
    <xdr:ext cx="469744" cy="259045"/>
    <xdr:sp macro="" textlink="">
      <xdr:nvSpPr>
        <xdr:cNvPr id="556" name="n_2mainValue【庁舎】&#10;一人当たり面積">
          <a:extLst>
            <a:ext uri="{FF2B5EF4-FFF2-40B4-BE49-F238E27FC236}">
              <a16:creationId xmlns:a16="http://schemas.microsoft.com/office/drawing/2014/main" id="{00000000-0008-0000-0F00-00002C020000}"/>
            </a:ext>
          </a:extLst>
        </xdr:cNvPr>
        <xdr:cNvSpPr txBox="1"/>
      </xdr:nvSpPr>
      <xdr:spPr>
        <a:xfrm>
          <a:off x="17776267" y="1800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76064</xdr:rowOff>
    </xdr:from>
    <xdr:ext cx="469744" cy="259045"/>
    <xdr:sp macro="" textlink="">
      <xdr:nvSpPr>
        <xdr:cNvPr id="557" name="n_3mainValue【庁舎】&#10;一人当たり面積">
          <a:extLst>
            <a:ext uri="{FF2B5EF4-FFF2-40B4-BE49-F238E27FC236}">
              <a16:creationId xmlns:a16="http://schemas.microsoft.com/office/drawing/2014/main" id="{00000000-0008-0000-0F00-00002D020000}"/>
            </a:ext>
          </a:extLst>
        </xdr:cNvPr>
        <xdr:cNvSpPr txBox="1"/>
      </xdr:nvSpPr>
      <xdr:spPr>
        <a:xfrm>
          <a:off x="17001567"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81094</xdr:rowOff>
    </xdr:from>
    <xdr:ext cx="469744" cy="259045"/>
    <xdr:sp macro="" textlink="">
      <xdr:nvSpPr>
        <xdr:cNvPr id="558" name="n_4mainValue【庁舎】&#10;一人当たり面積">
          <a:extLst>
            <a:ext uri="{FF2B5EF4-FFF2-40B4-BE49-F238E27FC236}">
              <a16:creationId xmlns:a16="http://schemas.microsoft.com/office/drawing/2014/main" id="{00000000-0008-0000-0F00-00002E020000}"/>
            </a:ext>
          </a:extLst>
        </xdr:cNvPr>
        <xdr:cNvSpPr txBox="1"/>
      </xdr:nvSpPr>
      <xdr:spPr>
        <a:xfrm>
          <a:off x="16226867" y="1801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学校施設、保育施設、公営住宅、公民館、体育施設、保健センター、消防施設、庁舎であり、低くなっている施設は、道路、橋りょうである。 </a:t>
          </a:r>
          <a:endParaRPr lang="ja-JP" altLang="ja-JP">
            <a:effectLst/>
          </a:endParaRPr>
        </a:p>
        <a:p>
          <a:r>
            <a:rPr lang="ja-JP" altLang="ja-JP" sz="1100" b="0" i="0" baseline="0">
              <a:solidFill>
                <a:schemeClr val="dk1"/>
              </a:solidFill>
              <a:effectLst/>
              <a:latin typeface="+mn-lt"/>
              <a:ea typeface="+mn-ea"/>
              <a:cs typeface="+mn-cs"/>
            </a:rPr>
            <a:t>　学校施設については、小学校が有形固定資産減価償却率</a:t>
          </a:r>
          <a:r>
            <a:rPr lang="en-US" altLang="ja-JP" sz="1100" b="0" i="0" baseline="0">
              <a:solidFill>
                <a:schemeClr val="dk1"/>
              </a:solidFill>
              <a:effectLst/>
              <a:latin typeface="+mn-lt"/>
              <a:ea typeface="+mn-ea"/>
              <a:cs typeface="+mn-cs"/>
            </a:rPr>
            <a:t>98.0</a:t>
          </a:r>
          <a:r>
            <a:rPr lang="ja-JP" altLang="ja-JP" sz="1100" b="0" i="0" baseline="0">
              <a:solidFill>
                <a:schemeClr val="dk1"/>
              </a:solidFill>
              <a:effectLst/>
              <a:latin typeface="+mn-lt"/>
              <a:ea typeface="+mn-ea"/>
              <a:cs typeface="+mn-cs"/>
            </a:rPr>
            <a:t>％、中学校が</a:t>
          </a:r>
          <a:r>
            <a:rPr lang="en-US" altLang="ja-JP" sz="1100" b="0" i="0" baseline="0">
              <a:solidFill>
                <a:schemeClr val="dk1"/>
              </a:solidFill>
              <a:effectLst/>
              <a:latin typeface="+mn-lt"/>
              <a:ea typeface="+mn-ea"/>
              <a:cs typeface="+mn-cs"/>
            </a:rPr>
            <a:t>31.3</a:t>
          </a:r>
          <a:r>
            <a:rPr lang="ja-JP" altLang="ja-JP" sz="1100" b="0" i="0" baseline="0">
              <a:solidFill>
                <a:schemeClr val="dk1"/>
              </a:solidFill>
              <a:effectLst/>
              <a:latin typeface="+mn-lt"/>
              <a:ea typeface="+mn-ea"/>
              <a:cs typeface="+mn-cs"/>
            </a:rPr>
            <a:t>％となっており、特に小学校の有形固定資産減価償却率が高くなっている。令和２年度に個別施設計画を策定したところであり、同計画に基づいて築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年目と</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年目に大規模改造、築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年目で長寿命化改修、築</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年で改築というスパンを基本に、維持・更新に取り組んでいくこととしている。 また、文科系施設、子育て支援施設、産業系施設、行政関連施設とも基本的には築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年目に長寿命化改修、中間年で大規模改造を行い、機能向上を図っていく。ただし、築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年以上で劣化状況の激しい場合は改築も検討</a:t>
          </a:r>
          <a:r>
            <a:rPr lang="ja-JP" altLang="en-US" sz="1100" b="0" i="0" baseline="0">
              <a:solidFill>
                <a:schemeClr val="dk1"/>
              </a:solidFill>
              <a:effectLst/>
              <a:latin typeface="+mn-lt"/>
              <a:ea typeface="+mn-ea"/>
              <a:cs typeface="+mn-cs"/>
            </a:rPr>
            <a:t>するとしている</a:t>
          </a:r>
          <a:r>
            <a:rPr lang="ja-JP" altLang="ja-JP" sz="1100" b="0" i="0" baseline="0">
              <a:solidFill>
                <a:schemeClr val="dk1"/>
              </a:solidFill>
              <a:effectLst/>
              <a:latin typeface="+mn-lt"/>
              <a:ea typeface="+mn-ea"/>
              <a:cs typeface="+mn-cs"/>
            </a:rPr>
            <a:t>。</a:t>
          </a:r>
          <a:endParaRPr lang="ja-JP" altLang="ja-JP">
            <a:effectLst/>
          </a:endParaRPr>
        </a:p>
        <a:p>
          <a:r>
            <a:rPr lang="ja-JP" altLang="ja-JP" sz="1100" b="0" i="0" baseline="0">
              <a:solidFill>
                <a:schemeClr val="dk1"/>
              </a:solidFill>
              <a:effectLst/>
              <a:latin typeface="+mn-lt"/>
              <a:ea typeface="+mn-ea"/>
              <a:cs typeface="+mn-cs"/>
            </a:rPr>
            <a:t>　一人当たり面積については、類似団体をいずれも下回っている。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村税は増加傾向であったが、</a:t>
          </a:r>
          <a:r>
            <a:rPr kumimoji="1" lang="ja-JP" altLang="ja-JP" sz="1100">
              <a:solidFill>
                <a:schemeClr val="dk1"/>
              </a:solidFill>
              <a:effectLst/>
              <a:latin typeface="+mn-lt"/>
              <a:ea typeface="+mn-ea"/>
              <a:cs typeface="+mn-cs"/>
            </a:rPr>
            <a:t>元年度にブロイラー関連の業績不良等に伴い減少に転じた</a:t>
          </a:r>
          <a:r>
            <a:rPr kumimoji="1" lang="ja-JP" altLang="en-US" sz="1100">
              <a:solidFill>
                <a:schemeClr val="dk1"/>
              </a:solidFill>
              <a:effectLst/>
              <a:latin typeface="+mn-lt"/>
              <a:ea typeface="+mn-ea"/>
              <a:cs typeface="+mn-cs"/>
            </a:rPr>
            <a:t>が、２年度に入って持ち直しつつある</a:t>
          </a:r>
          <a:r>
            <a:rPr kumimoji="1" lang="ja-JP" altLang="ja-JP" sz="1100">
              <a:solidFill>
                <a:schemeClr val="dk1"/>
              </a:solidFill>
              <a:effectLst/>
              <a:latin typeface="+mn-lt"/>
              <a:ea typeface="+mn-ea"/>
              <a:cs typeface="+mn-cs"/>
            </a:rPr>
            <a:t>。一方、基準財政需要額は</a:t>
          </a:r>
          <a:r>
            <a:rPr kumimoji="1" lang="ja-JP" altLang="en-US" sz="1100">
              <a:solidFill>
                <a:schemeClr val="dk1"/>
              </a:solidFill>
              <a:effectLst/>
              <a:latin typeface="+mn-lt"/>
              <a:ea typeface="+mn-ea"/>
              <a:cs typeface="+mn-cs"/>
            </a:rPr>
            <a:t>会計年度任用職員制度や保育料無料化などの要因で増額したが、</a:t>
          </a:r>
          <a:r>
            <a:rPr kumimoji="1" lang="ja-JP" altLang="ja-JP" sz="1100">
              <a:solidFill>
                <a:schemeClr val="dk1"/>
              </a:solidFill>
              <a:effectLst/>
              <a:latin typeface="+mn-lt"/>
              <a:ea typeface="+mn-ea"/>
              <a:cs typeface="+mn-cs"/>
            </a:rPr>
            <a:t>財政力指数は前年度と同水準を維持した。しかし、超少子高齢化の加速、生産年齢人口の減少、新たな産業・雇用の創</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、新型コロナウイルスによる影響といった諸課題に直面し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、脆弱な財政基盤からの脱却は難しい。「</a:t>
          </a:r>
          <a:r>
            <a:rPr kumimoji="1" lang="ja-JP" altLang="en-US" sz="1100">
              <a:solidFill>
                <a:schemeClr val="dk1"/>
              </a:solidFill>
              <a:effectLst/>
              <a:latin typeface="+mn-lt"/>
              <a:ea typeface="+mn-ea"/>
              <a:cs typeface="+mn-cs"/>
            </a:rPr>
            <a:t>第３次</a:t>
          </a:r>
          <a:r>
            <a:rPr kumimoji="1" lang="ja-JP" altLang="ja-JP" sz="1100">
              <a:solidFill>
                <a:schemeClr val="dk1"/>
              </a:solidFill>
              <a:effectLst/>
              <a:latin typeface="+mn-lt"/>
              <a:ea typeface="+mn-ea"/>
              <a:cs typeface="+mn-cs"/>
            </a:rPr>
            <a:t>九戸村総合発展計画」</a:t>
          </a:r>
          <a:r>
            <a:rPr kumimoji="1" lang="ja-JP" altLang="en-US" sz="1100">
              <a:solidFill>
                <a:schemeClr val="dk1"/>
              </a:solidFill>
              <a:effectLst/>
              <a:latin typeface="+mn-lt"/>
              <a:ea typeface="+mn-ea"/>
              <a:cs typeface="+mn-cs"/>
            </a:rPr>
            <a:t>の下</a:t>
          </a:r>
          <a:r>
            <a:rPr kumimoji="1" lang="ja-JP" altLang="ja-JP" sz="1100">
              <a:solidFill>
                <a:schemeClr val="dk1"/>
              </a:solidFill>
              <a:effectLst/>
              <a:latin typeface="+mn-lt"/>
              <a:ea typeface="+mn-ea"/>
              <a:cs typeface="+mn-cs"/>
            </a:rPr>
            <a:t>、効率的な行財政運営を進め、財政基盤の強化を図っていく。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年度策定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行財政改革プログラムに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、義務的経費の抑制を図ってきた結果、近年は類似団体を大きく</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回る値となっている。しかし人件費の見通しは、団塊世代以降は退職者数が減少する一方、職員全体の</a:t>
          </a:r>
          <a:r>
            <a:rPr kumimoji="1" lang="ja-JP" altLang="en-US" sz="1100">
              <a:solidFill>
                <a:schemeClr val="dk1"/>
              </a:solidFill>
              <a:effectLst/>
              <a:latin typeface="+mn-lt"/>
              <a:ea typeface="+mn-ea"/>
              <a:cs typeface="+mn-cs"/>
            </a:rPr>
            <a:t>定昇等</a:t>
          </a:r>
          <a:r>
            <a:rPr kumimoji="1" lang="ja-JP" altLang="ja-JP" sz="1100">
              <a:solidFill>
                <a:schemeClr val="dk1"/>
              </a:solidFill>
              <a:effectLst/>
              <a:latin typeface="+mn-lt"/>
              <a:ea typeface="+mn-ea"/>
              <a:cs typeface="+mn-cs"/>
            </a:rPr>
            <a:t>に伴う増、あるいは令和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年度から始まった会計年度任用職員制度によ</a:t>
          </a:r>
          <a:r>
            <a:rPr kumimoji="1" lang="ja-JP" altLang="en-US" sz="1100">
              <a:solidFill>
                <a:schemeClr val="dk1"/>
              </a:solidFill>
              <a:effectLst/>
              <a:latin typeface="+mn-lt"/>
              <a:ea typeface="+mn-ea"/>
              <a:cs typeface="+mn-cs"/>
            </a:rPr>
            <a:t>り人件費は年々肥大化が進む。</a:t>
          </a:r>
          <a:r>
            <a:rPr kumimoji="1" lang="ja-JP" altLang="ja-JP" sz="1100" i="0">
              <a:solidFill>
                <a:schemeClr val="dk1"/>
              </a:solidFill>
              <a:effectLst/>
              <a:latin typeface="+mn-lt"/>
              <a:ea typeface="+mn-ea"/>
              <a:cs typeface="+mn-cs"/>
            </a:rPr>
            <a:t>物件費や補助費等の経常経費の徹底的な圧縮に努め、さらなる義務的経費の抑制を進めながら、財政構造の弾力性を保っていく。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39624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550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39624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5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29972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5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61</xdr:row>
      <xdr:rowOff>95250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類似団体を大きく下回っているのは、塵芥処理、常備消防業務を一部事務組合で行っていることによるところが大きい。加えて、定員管理適正化計画</a:t>
          </a:r>
          <a:r>
            <a:rPr kumimoji="1" lang="ja-JP" altLang="en-US" sz="1100">
              <a:solidFill>
                <a:schemeClr val="dk1"/>
              </a:solidFill>
              <a:effectLst/>
              <a:latin typeface="+mn-lt"/>
              <a:ea typeface="+mn-ea"/>
              <a:cs typeface="+mn-cs"/>
            </a:rPr>
            <a:t>の下</a:t>
          </a:r>
          <a:r>
            <a:rPr kumimoji="1" lang="ja-JP" altLang="ja-JP" sz="1100">
              <a:solidFill>
                <a:schemeClr val="dk1"/>
              </a:solidFill>
              <a:effectLst/>
              <a:latin typeface="+mn-lt"/>
              <a:ea typeface="+mn-ea"/>
              <a:cs typeface="+mn-cs"/>
            </a:rPr>
            <a:t>、組織機構や事務事業の見直し、民間委託、退職者不補充などを徹底し、着実に職員の削減を実施してきたこと</a:t>
          </a:r>
          <a:r>
            <a:rPr kumimoji="1" lang="ja-JP" altLang="en-US" sz="1100">
              <a:solidFill>
                <a:schemeClr val="dk1"/>
              </a:solidFill>
              <a:effectLst/>
              <a:latin typeface="+mn-lt"/>
              <a:ea typeface="+mn-ea"/>
              <a:cs typeface="+mn-cs"/>
            </a:rPr>
            <a:t>も要因</a:t>
          </a:r>
          <a:r>
            <a:rPr kumimoji="1" lang="ja-JP" altLang="ja-JP" sz="1100">
              <a:solidFill>
                <a:schemeClr val="dk1"/>
              </a:solidFill>
              <a:effectLst/>
              <a:latin typeface="+mn-lt"/>
              <a:ea typeface="+mn-ea"/>
              <a:cs typeface="+mn-cs"/>
            </a:rPr>
            <a:t>となっている。今後は一定の行政サービスを維持するため、適正な職員数を確保しつつ、組織機構の見直しや効率的な行政運営に努めていきたい。物件費についても、事務事業の見直しや職員の意識改革に等により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69928</xdr:rowOff>
    </xdr:from>
    <xdr:to>
      <xdr:col>23</xdr:col>
      <xdr:colOff>133350</xdr:colOff>
      <xdr:row>81</xdr:row>
      <xdr:rowOff>115649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737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13489</xdr:rowOff>
    </xdr:from>
    <xdr:to>
      <xdr:col>19</xdr:col>
      <xdr:colOff>133350</xdr:colOff>
      <xdr:row>81</xdr:row>
      <xdr:rowOff>69928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00939"/>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13489</xdr:rowOff>
    </xdr:from>
    <xdr:to>
      <xdr:col>15</xdr:col>
      <xdr:colOff>82550</xdr:colOff>
      <xdr:row>81</xdr:row>
      <xdr:rowOff>17700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90093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163761</xdr:rowOff>
    </xdr:from>
    <xdr:to>
      <xdr:col>11</xdr:col>
      <xdr:colOff>31750</xdr:colOff>
      <xdr:row>81</xdr:row>
      <xdr:rowOff>17700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79761"/>
          <a:ext cx="889000" cy="2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64849</xdr:rowOff>
    </xdr:from>
    <xdr:to>
      <xdr:col>23</xdr:col>
      <xdr:colOff>184150</xdr:colOff>
      <xdr:row>81</xdr:row>
      <xdr:rowOff>166449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81376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19128</xdr:rowOff>
    </xdr:from>
    <xdr:to>
      <xdr:col>19</xdr:col>
      <xdr:colOff>184150</xdr:colOff>
      <xdr:row>81</xdr:row>
      <xdr:rowOff>120728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130905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134139</xdr:rowOff>
    </xdr:from>
    <xdr:to>
      <xdr:col>15</xdr:col>
      <xdr:colOff>133350</xdr:colOff>
      <xdr:row>81</xdr:row>
      <xdr:rowOff>64289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74466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1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138350</xdr:rowOff>
    </xdr:from>
    <xdr:to>
      <xdr:col>11</xdr:col>
      <xdr:colOff>82550</xdr:colOff>
      <xdr:row>81</xdr:row>
      <xdr:rowOff>68500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78677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2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112961</xdr:rowOff>
    </xdr:from>
    <xdr:to>
      <xdr:col>7</xdr:col>
      <xdr:colOff>31750</xdr:colOff>
      <xdr:row>81</xdr:row>
      <xdr:rowOff>43111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53288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9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給与費の抑制を進めてきた結果、類似団体を下回る数値となっている。</a:t>
          </a:r>
          <a:endParaRPr lang="ja-JP" altLang="ja-JP" sz="1400">
            <a:effectLst/>
          </a:endParaRPr>
        </a:p>
        <a:p>
          <a:r>
            <a:rPr kumimoji="1" lang="ja-JP" altLang="ja-JP" sz="1100">
              <a:solidFill>
                <a:schemeClr val="dk1"/>
              </a:solidFill>
              <a:effectLst/>
              <a:latin typeface="+mn-lt"/>
              <a:ea typeface="+mn-ea"/>
              <a:cs typeface="+mn-cs"/>
            </a:rPr>
            <a:t>　今後も財政力に見合った給与水準を保ちつつ、類似団体の推移を注視しながら、給与費の適正管理に努めていく。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84</xdr:row>
      <xdr:rowOff>18204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157480</xdr:rowOff>
    </xdr:from>
    <xdr:to>
      <xdr:col>77</xdr:col>
      <xdr:colOff>44450</xdr:colOff>
      <xdr:row>84</xdr:row>
      <xdr:rowOff>18204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38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18204</xdr:rowOff>
    </xdr:from>
    <xdr:to>
      <xdr:col>72</xdr:col>
      <xdr:colOff>203200</xdr:colOff>
      <xdr:row>84</xdr:row>
      <xdr:rowOff>171027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4200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171027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4441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138854</xdr:rowOff>
    </xdr:from>
    <xdr:to>
      <xdr:col>81</xdr:col>
      <xdr:colOff>95250</xdr:colOff>
      <xdr:row>84</xdr:row>
      <xdr:rowOff>69004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155381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106680</xdr:rowOff>
    </xdr:from>
    <xdr:to>
      <xdr:col>77</xdr:col>
      <xdr:colOff>95250</xdr:colOff>
      <xdr:row>84</xdr:row>
      <xdr:rowOff>36830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47007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138854</xdr:rowOff>
    </xdr:from>
    <xdr:to>
      <xdr:col>73</xdr:col>
      <xdr:colOff>44450</xdr:colOff>
      <xdr:row>84</xdr:row>
      <xdr:rowOff>69004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79181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「定員管理適正化計画」に基づき職員数の抑制を進めてきた結果、類似団体と比較して数値は大きく下回っている。平成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年度策定した</a:t>
          </a:r>
          <a:r>
            <a:rPr kumimoji="1" lang="ja-JP" altLang="en-US" sz="1100">
              <a:solidFill>
                <a:schemeClr val="dk1"/>
              </a:solidFill>
              <a:effectLst/>
              <a:latin typeface="+mn-lt"/>
              <a:ea typeface="+mn-ea"/>
              <a:cs typeface="+mn-cs"/>
            </a:rPr>
            <a:t>現</a:t>
          </a:r>
          <a:r>
            <a:rPr kumimoji="1" lang="ja-JP" altLang="ja-JP" sz="1100">
              <a:solidFill>
                <a:schemeClr val="dk1"/>
              </a:solidFill>
              <a:effectLst/>
              <a:latin typeface="+mn-lt"/>
              <a:ea typeface="+mn-ea"/>
              <a:cs typeface="+mn-cs"/>
            </a:rPr>
            <a:t>計画では、令和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名を見込んでい</a:t>
          </a:r>
          <a:r>
            <a:rPr kumimoji="1" lang="ja-JP" altLang="en-US" sz="1100">
              <a:solidFill>
                <a:schemeClr val="dk1"/>
              </a:solidFill>
              <a:effectLst/>
              <a:latin typeface="+mn-lt"/>
              <a:ea typeface="+mn-ea"/>
              <a:cs typeface="+mn-cs"/>
            </a:rPr>
            <a:t>たが、結果的に</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名に留まった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令和２年度策定の新計画は７年度で</a:t>
          </a:r>
          <a:r>
            <a:rPr kumimoji="1" lang="en-US" altLang="ja-JP" sz="1100">
              <a:solidFill>
                <a:schemeClr val="dk1"/>
              </a:solidFill>
              <a:effectLst/>
              <a:latin typeface="+mn-lt"/>
              <a:ea typeface="+mn-ea"/>
              <a:cs typeface="+mn-cs"/>
            </a:rPr>
            <a:t>77</a:t>
          </a:r>
          <a:r>
            <a:rPr kumimoji="1" lang="ja-JP" altLang="en-US" sz="1100">
              <a:solidFill>
                <a:schemeClr val="dk1"/>
              </a:solidFill>
              <a:effectLst/>
              <a:latin typeface="+mn-lt"/>
              <a:ea typeface="+mn-ea"/>
              <a:cs typeface="+mn-cs"/>
            </a:rPr>
            <a:t>名を見込んでいる。</a:t>
          </a:r>
          <a:r>
            <a:rPr kumimoji="1" lang="ja-JP" altLang="ja-JP" sz="1100">
              <a:solidFill>
                <a:schemeClr val="dk1"/>
              </a:solidFill>
              <a:effectLst/>
              <a:latin typeface="+mn-lt"/>
              <a:ea typeface="+mn-ea"/>
              <a:cs typeface="+mn-cs"/>
            </a:rPr>
            <a:t>一定の行政サービスを維持するため、職員数の確保を堅持しつつ、引き続き簡素で効率的な行政体制の整備を進めるとともに、職員の質の向上を図りながら、住民ニーズに的確に対応出来る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117825</xdr:rowOff>
    </xdr:from>
    <xdr:to>
      <xdr:col>81</xdr:col>
      <xdr:colOff>44450</xdr:colOff>
      <xdr:row>60</xdr:row>
      <xdr:rowOff>65215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33375"/>
          <a:ext cx="8382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117825</xdr:rowOff>
    </xdr:from>
    <xdr:to>
      <xdr:col>77</xdr:col>
      <xdr:colOff>44450</xdr:colOff>
      <xdr:row>59</xdr:row>
      <xdr:rowOff>159448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33375"/>
          <a:ext cx="889000" cy="4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159448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40010"/>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119031</xdr:rowOff>
    </xdr:from>
    <xdr:to>
      <xdr:col>68</xdr:col>
      <xdr:colOff>152400</xdr:colOff>
      <xdr:row>59</xdr:row>
      <xdr:rowOff>124460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3458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14415</xdr:rowOff>
    </xdr:from>
    <xdr:to>
      <xdr:col>81</xdr:col>
      <xdr:colOff>95250</xdr:colOff>
      <xdr:row>60</xdr:row>
      <xdr:rowOff>116015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30942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4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67025</xdr:rowOff>
    </xdr:from>
    <xdr:to>
      <xdr:col>77</xdr:col>
      <xdr:colOff>95250</xdr:colOff>
      <xdr:row>59</xdr:row>
      <xdr:rowOff>168625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7352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108648</xdr:rowOff>
    </xdr:from>
    <xdr:to>
      <xdr:col>73</xdr:col>
      <xdr:colOff>44450</xdr:colOff>
      <xdr:row>60</xdr:row>
      <xdr:rowOff>38798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48975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68231</xdr:rowOff>
    </xdr:from>
    <xdr:to>
      <xdr:col>64</xdr:col>
      <xdr:colOff>152400</xdr:colOff>
      <xdr:row>59</xdr:row>
      <xdr:rowOff>169831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8558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公債費負担適正化計画（平成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年度策定）に基づく徹底した公債費負担の軽減を進めてきた結果、平成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だった実質公債比率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大幅に縮減され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近年は道路や消防防災施設などのインフラ整備等を進めており、増加傾向にある。今後も</a:t>
          </a:r>
          <a:r>
            <a:rPr kumimoji="1" lang="ja-JP" altLang="ja-JP" sz="1100">
              <a:solidFill>
                <a:schemeClr val="dk1"/>
              </a:solidFill>
              <a:effectLst/>
              <a:latin typeface="+mn-lt"/>
              <a:ea typeface="+mn-ea"/>
              <a:cs typeface="+mn-cs"/>
            </a:rPr>
            <a:t>大規模公共工事を目前に控え</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、近年高まってきている公共施設の長寿強化対策等で公債費が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増加に転じていくことが予想される。「九戸村ふるさと振興戦略」に掲げた目標に</a:t>
          </a:r>
          <a:r>
            <a:rPr kumimoji="1" lang="ja-JP" altLang="en-US" sz="1100">
              <a:solidFill>
                <a:schemeClr val="dk1"/>
              </a:solidFill>
              <a:effectLst/>
              <a:latin typeface="+mn-lt"/>
              <a:ea typeface="+mn-ea"/>
              <a:cs typeface="+mn-cs"/>
            </a:rPr>
            <a:t>向け、</a:t>
          </a:r>
          <a:r>
            <a:rPr kumimoji="1" lang="ja-JP" altLang="ja-JP" sz="1100">
              <a:solidFill>
                <a:schemeClr val="dk1"/>
              </a:solidFill>
              <a:effectLst/>
              <a:latin typeface="+mn-lt"/>
              <a:ea typeface="+mn-ea"/>
              <a:cs typeface="+mn-cs"/>
            </a:rPr>
            <a:t>集中的投資を進めていく。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47244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429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13462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146304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60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102870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270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年度以降取り組んできた徹底した行財政改革により公債費と退職手当負担見込額が大きく減少し、望ましい数値で推移している。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しかし、公共施設の維持管理や長寿命化、建て替え、あるいは行政サービスの拡大に伴い、財政調整基金の取り崩しや地方債の増加が予想される。</a:t>
          </a:r>
          <a:r>
            <a:rPr kumimoji="1" lang="ja-JP" altLang="ja-JP" sz="1100">
              <a:solidFill>
                <a:schemeClr val="dk1"/>
              </a:solidFill>
              <a:effectLst/>
              <a:latin typeface="+mn-lt"/>
              <a:ea typeface="+mn-ea"/>
              <a:cs typeface="+mn-cs"/>
            </a:rPr>
            <a:t>公債費等の義務的経費の抑制に努め、効率的な行財政運営を進めながら健全財政の維持に努める。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類似団体を下回っているのは、塵芥処理業務や常備消防業務を一部事務組合で行っているためであり、それらに対する負担金を人件費として加味したときに、数値は大きく増加するものと考えている。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今後、行政サービスを維持していくためには、一定の職員数の確保は必要であり、令和５年度からは定年延長も予定されている。財政力に見合った</a:t>
          </a:r>
          <a:r>
            <a:rPr kumimoji="1" lang="ja-JP" altLang="ja-JP" sz="1100">
              <a:solidFill>
                <a:schemeClr val="dk1"/>
              </a:solidFill>
              <a:effectLst/>
              <a:latin typeface="+mn-lt"/>
              <a:ea typeface="+mn-ea"/>
              <a:cs typeface="+mn-cs"/>
            </a:rPr>
            <a:t>給与水準や諸手当の見直しを進め、総人件費の</a:t>
          </a:r>
          <a:r>
            <a:rPr kumimoji="1" lang="ja-JP" altLang="en-US" sz="1100">
              <a:solidFill>
                <a:schemeClr val="dk1"/>
              </a:solidFill>
              <a:effectLst/>
              <a:latin typeface="+mn-lt"/>
              <a:ea typeface="+mn-ea"/>
              <a:cs typeface="+mn-cs"/>
            </a:rPr>
            <a:t>肥大化を抑制していく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職員削減を進め人件費の抑制が図られた一方で、業務委託費や臨時職員賃金、各種システム関係の経費が増加して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、２年度は会計年度任用職員制度が始まり賃金が</a:t>
          </a:r>
          <a:r>
            <a:rPr kumimoji="1" lang="ja-JP" altLang="en-US" sz="1100">
              <a:solidFill>
                <a:schemeClr val="dk1"/>
              </a:solidFill>
              <a:effectLst/>
              <a:latin typeface="+mn-lt"/>
              <a:ea typeface="+mn-ea"/>
              <a:cs typeface="+mn-cs"/>
            </a:rPr>
            <a:t>人件費（保育園費を除く）に振り替えられたことにより、一時的に</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行政コスト削減には物件費の抑制は避けて通れず、</a:t>
          </a:r>
          <a:r>
            <a:rPr kumimoji="1" lang="ja-JP" altLang="ja-JP" sz="1100">
              <a:solidFill>
                <a:schemeClr val="dk1"/>
              </a:solidFill>
              <a:effectLst/>
              <a:latin typeface="+mn-lt"/>
              <a:ea typeface="+mn-ea"/>
              <a:cs typeface="+mn-cs"/>
            </a:rPr>
            <a:t>全庁を挙げた事務改善への取り組みをさらに強化して、物件費の抑制には徹底して対処していく。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19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109038</xdr:rowOff>
    </xdr:from>
    <xdr:to>
      <xdr:col>78</xdr:col>
      <xdr:colOff>69850</xdr:colOff>
      <xdr:row>17</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236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109038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17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102507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58238</xdr:rowOff>
    </xdr:from>
    <xdr:to>
      <xdr:col>74</xdr:col>
      <xdr:colOff>31750</xdr:colOff>
      <xdr:row>17</xdr:row>
      <xdr:rowOff>159838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144615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高齢化率の上昇と子育て支援に対する住民ニーズの高まりに応えるため、年々増加傾向にあ</a:t>
          </a:r>
          <a:r>
            <a:rPr kumimoji="1" lang="ja-JP" altLang="en-US" sz="1100">
              <a:solidFill>
                <a:schemeClr val="dk1"/>
              </a:solidFill>
              <a:effectLst/>
              <a:latin typeface="+mn-lt"/>
              <a:ea typeface="+mn-ea"/>
              <a:cs typeface="+mn-cs"/>
            </a:rPr>
            <a:t>ったが、２年度は会計年度任用職員制度が始まり賃金から振り替えられる扶助費（保育園費）が皆減となり、一時的に</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今後も村独自の子ども手当や</a:t>
          </a:r>
          <a:r>
            <a:rPr lang="ja-JP" altLang="ja-JP" sz="1100" b="0" i="0" baseline="0">
              <a:solidFill>
                <a:schemeClr val="dk1"/>
              </a:solidFill>
              <a:effectLst/>
              <a:latin typeface="+mn-lt"/>
              <a:ea typeface="+mn-ea"/>
              <a:cs typeface="+mn-cs"/>
            </a:rPr>
            <a:t>高齢者への補聴器購入助成を</a:t>
          </a:r>
          <a:r>
            <a:rPr lang="ja-JP" altLang="en-US" sz="1100" b="0" i="0" baseline="0">
              <a:solidFill>
                <a:schemeClr val="dk1"/>
              </a:solidFill>
              <a:effectLst/>
              <a:latin typeface="+mn-lt"/>
              <a:ea typeface="+mn-ea"/>
              <a:cs typeface="+mn-cs"/>
            </a:rPr>
            <a:t>制度化して</a:t>
          </a:r>
          <a:r>
            <a:rPr lang="ja-JP" altLang="ja-JP" sz="1100" b="0" i="0" baseline="0">
              <a:solidFill>
                <a:schemeClr val="dk1"/>
              </a:solidFill>
              <a:effectLst/>
              <a:latin typeface="+mn-lt"/>
              <a:ea typeface="+mn-ea"/>
              <a:cs typeface="+mn-cs"/>
            </a:rPr>
            <a:t>いく予定であり、</a:t>
          </a:r>
          <a:r>
            <a:rPr kumimoji="1" lang="ja-JP" altLang="ja-JP" sz="1100">
              <a:solidFill>
                <a:schemeClr val="dk1"/>
              </a:solidFill>
              <a:effectLst/>
              <a:latin typeface="+mn-lt"/>
              <a:ea typeface="+mn-ea"/>
              <a:cs typeface="+mn-cs"/>
            </a:rPr>
            <a:t>扶助費の増加は避けられないものと予想される。住民福祉の向上と健全財政の維持の両観点から、真に必要とされているサービスの把握に努め、扶助費の抑制に努める。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710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主な費用は特別会計への繰出金となっている。昨年度と比較し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し、類似団体のほぼ</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。要因として、下水道事業</a:t>
          </a:r>
          <a:r>
            <a:rPr kumimoji="1" lang="ja-JP" altLang="en-US" sz="1100">
              <a:solidFill>
                <a:schemeClr val="dk1"/>
              </a:solidFill>
              <a:effectLst/>
              <a:latin typeface="+mn-lt"/>
              <a:ea typeface="+mn-ea"/>
              <a:cs typeface="+mn-cs"/>
            </a:rPr>
            <a:t>や索道事業</a:t>
          </a:r>
          <a:r>
            <a:rPr kumimoji="1" lang="ja-JP" altLang="ja-JP" sz="1100">
              <a:solidFill>
                <a:schemeClr val="dk1"/>
              </a:solidFill>
              <a:effectLst/>
              <a:latin typeface="+mn-lt"/>
              <a:ea typeface="+mn-ea"/>
              <a:cs typeface="+mn-cs"/>
            </a:rPr>
            <a:t>の基準外繰出</a:t>
          </a:r>
          <a:r>
            <a:rPr kumimoji="1" lang="ja-JP" altLang="en-US" sz="1100">
              <a:solidFill>
                <a:schemeClr val="dk1"/>
              </a:solidFill>
              <a:effectLst/>
              <a:latin typeface="+mn-lt"/>
              <a:ea typeface="+mn-ea"/>
              <a:cs typeface="+mn-cs"/>
            </a:rPr>
            <a:t>や後期高齢者医療事業</a:t>
          </a:r>
          <a:r>
            <a:rPr kumimoji="1" lang="ja-JP" altLang="ja-JP" sz="1100">
              <a:solidFill>
                <a:schemeClr val="dk1"/>
              </a:solidFill>
              <a:effectLst/>
              <a:latin typeface="+mn-lt"/>
              <a:ea typeface="+mn-ea"/>
              <a:cs typeface="+mn-cs"/>
            </a:rPr>
            <a:t>特別会計への繰出し</a:t>
          </a:r>
          <a:r>
            <a:rPr kumimoji="1" lang="ja-JP" altLang="en-US" sz="1100">
              <a:solidFill>
                <a:schemeClr val="dk1"/>
              </a:solidFill>
              <a:effectLst/>
              <a:latin typeface="+mn-lt"/>
              <a:ea typeface="+mn-ea"/>
              <a:cs typeface="+mn-cs"/>
            </a:rPr>
            <a:t>の減少が</a:t>
          </a:r>
          <a:r>
            <a:rPr kumimoji="1" lang="ja-JP" altLang="ja-JP" sz="1100">
              <a:solidFill>
                <a:schemeClr val="dk1"/>
              </a:solidFill>
              <a:effectLst/>
              <a:latin typeface="+mn-lt"/>
              <a:ea typeface="+mn-ea"/>
              <a:cs typeface="+mn-cs"/>
            </a:rPr>
            <a:t>要因に挙げられる。</a:t>
          </a:r>
          <a:endParaRPr lang="ja-JP" altLang="ja-JP" sz="1400">
            <a:effectLst/>
          </a:endParaRPr>
        </a:p>
        <a:p>
          <a:r>
            <a:rPr kumimoji="1" lang="ja-JP" altLang="ja-JP" sz="1100">
              <a:solidFill>
                <a:schemeClr val="dk1"/>
              </a:solidFill>
              <a:effectLst/>
              <a:latin typeface="+mn-lt"/>
              <a:ea typeface="+mn-ea"/>
              <a:cs typeface="+mn-cs"/>
            </a:rPr>
            <a:t>　令和６年４月</a:t>
          </a:r>
          <a:r>
            <a:rPr kumimoji="1" lang="ja-JP" altLang="en-US" sz="1100">
              <a:solidFill>
                <a:schemeClr val="dk1"/>
              </a:solidFill>
              <a:effectLst/>
              <a:latin typeface="+mn-lt"/>
              <a:ea typeface="+mn-ea"/>
              <a:cs typeface="+mn-cs"/>
            </a:rPr>
            <a:t>には農業集落排水事業や下水道事業の法適用が予定されているが、</a:t>
          </a:r>
          <a:r>
            <a:rPr kumimoji="1" lang="ja-JP" altLang="ja-JP" sz="1100">
              <a:solidFill>
                <a:schemeClr val="dk1"/>
              </a:solidFill>
              <a:effectLst/>
              <a:latin typeface="+mn-lt"/>
              <a:ea typeface="+mn-ea"/>
              <a:cs typeface="+mn-cs"/>
            </a:rPr>
            <a:t>特別会計事業の適正な運営に配慮しながら、</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56</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07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単独補助費の縮減を進めてきた結果、類似団体を下回る数値で推移してきたが、近年は、地域づくり関連補助金、魅力ある地域づくりに対する補助金などの創設により、補助交付金が増加傾向にある。</a:t>
          </a:r>
          <a:endParaRPr lang="ja-JP" altLang="ja-JP" sz="1400">
            <a:effectLst/>
          </a:endParaRPr>
        </a:p>
        <a:p>
          <a:r>
            <a:rPr kumimoji="1" lang="ja-JP" altLang="ja-JP" sz="1100">
              <a:solidFill>
                <a:schemeClr val="dk1"/>
              </a:solidFill>
              <a:effectLst/>
              <a:latin typeface="+mn-lt"/>
              <a:ea typeface="+mn-ea"/>
              <a:cs typeface="+mn-cs"/>
            </a:rPr>
            <a:t>　補助</a:t>
          </a:r>
          <a:r>
            <a:rPr kumimoji="1" lang="ja-JP" altLang="en-US" sz="1100">
              <a:solidFill>
                <a:schemeClr val="dk1"/>
              </a:solidFill>
              <a:effectLst/>
              <a:latin typeface="+mn-lt"/>
              <a:ea typeface="+mn-ea"/>
              <a:cs typeface="+mn-cs"/>
            </a:rPr>
            <a:t>の費用対</a:t>
          </a:r>
          <a:r>
            <a:rPr kumimoji="1" lang="ja-JP" altLang="ja-JP" sz="1100">
              <a:solidFill>
                <a:schemeClr val="dk1"/>
              </a:solidFill>
              <a:effectLst/>
              <a:latin typeface="+mn-lt"/>
              <a:ea typeface="+mn-ea"/>
              <a:cs typeface="+mn-cs"/>
            </a:rPr>
            <a:t>効果の検証に基づいて時限性の保時やスクラップアンドビルドを徹底し、適正化を進める。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年度以降、プライマリーバランスに配慮した行財政運営を進めてきた結果、年々公債費比率は減少を続け数値が改善されてきたが、ここ数年は防災対策事業や災害復旧事業の増加等により上昇に転じている。</a:t>
          </a:r>
          <a:endParaRPr lang="ja-JP" altLang="ja-JP" sz="1400">
            <a:effectLst/>
          </a:endParaRPr>
        </a:p>
        <a:p>
          <a:r>
            <a:rPr kumimoji="1" lang="ja-JP" altLang="ja-JP" sz="1100">
              <a:solidFill>
                <a:schemeClr val="dk1"/>
              </a:solidFill>
              <a:effectLst/>
              <a:latin typeface="+mn-lt"/>
              <a:ea typeface="+mn-ea"/>
              <a:cs typeface="+mn-cs"/>
            </a:rPr>
            <a:t>　加えて、</a:t>
          </a:r>
          <a:r>
            <a:rPr kumimoji="1" lang="ja-JP" altLang="ja-JP" sz="1100" i="0">
              <a:solidFill>
                <a:schemeClr val="dk1"/>
              </a:solidFill>
              <a:effectLst/>
              <a:latin typeface="+mn-lt"/>
              <a:ea typeface="+mn-ea"/>
              <a:cs typeface="+mn-cs"/>
            </a:rPr>
            <a:t>二戸消防署九戸分署の移転新築やオドデ館等の大規模改修</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３年度に</a:t>
          </a:r>
          <a:r>
            <a:rPr kumimoji="1" lang="ja-JP" altLang="ja-JP" sz="1100">
              <a:solidFill>
                <a:schemeClr val="dk1"/>
              </a:solidFill>
              <a:effectLst/>
              <a:latin typeface="+mn-lt"/>
              <a:ea typeface="+mn-ea"/>
              <a:cs typeface="+mn-cs"/>
            </a:rPr>
            <a:t>予定されており増加に拍車がかかること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予想される</a:t>
          </a:r>
          <a:r>
            <a:rPr kumimoji="1" lang="ja-JP" altLang="en-US" sz="1100">
              <a:solidFill>
                <a:schemeClr val="dk1"/>
              </a:solidFill>
              <a:effectLst/>
              <a:latin typeface="+mn-lt"/>
              <a:ea typeface="+mn-ea"/>
              <a:cs typeface="+mn-cs"/>
            </a:rPr>
            <a:t>。投資的</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の優先度、</a:t>
          </a:r>
          <a:r>
            <a:rPr kumimoji="1" lang="ja-JP" altLang="ja-JP" sz="1100">
              <a:solidFill>
                <a:schemeClr val="dk1"/>
              </a:solidFill>
              <a:effectLst/>
              <a:latin typeface="+mn-lt"/>
              <a:ea typeface="+mn-ea"/>
              <a:cs typeface="+mn-cs"/>
            </a:rPr>
            <a:t>公共施設の整理統合など、長期的視点に立</a:t>
          </a:r>
          <a:r>
            <a:rPr kumimoji="1" lang="ja-JP" altLang="en-US" sz="1100">
              <a:solidFill>
                <a:schemeClr val="dk1"/>
              </a:solidFill>
              <a:effectLst/>
              <a:latin typeface="+mn-lt"/>
              <a:ea typeface="+mn-ea"/>
              <a:cs typeface="+mn-cs"/>
            </a:rPr>
            <a:t>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健全財政</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110998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760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9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76725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近隣自治体と比べ、道路・下水道等のインフラ整備率が高く、新規の大型投資需要が比較的少ないことが類似団体と比較して低い数値となっている要因と考えられる。</a:t>
          </a:r>
          <a:endParaRPr lang="ja-JP" altLang="ja-JP" sz="1400">
            <a:effectLst/>
          </a:endParaRPr>
        </a:p>
        <a:p>
          <a:r>
            <a:rPr kumimoji="1" lang="ja-JP" altLang="ja-JP" sz="1100">
              <a:solidFill>
                <a:schemeClr val="dk1"/>
              </a:solidFill>
              <a:effectLst/>
              <a:latin typeface="+mn-lt"/>
              <a:ea typeface="+mn-ea"/>
              <a:cs typeface="+mn-cs"/>
            </a:rPr>
            <a:t>　老朽化した公共施設の長寿命化対策、大規模改修等に対する需要が高まりつつあるが、</a:t>
          </a:r>
          <a:r>
            <a:rPr kumimoji="1" lang="ja-JP" altLang="en-US" sz="1100">
              <a:solidFill>
                <a:schemeClr val="dk1"/>
              </a:solidFill>
              <a:effectLst/>
              <a:latin typeface="+mn-lt"/>
              <a:ea typeface="+mn-ea"/>
              <a:cs typeface="+mn-cs"/>
            </a:rPr>
            <a:t>２年度に策定した</a:t>
          </a:r>
          <a:r>
            <a:rPr kumimoji="1" lang="ja-JP" altLang="ja-JP" sz="1100">
              <a:solidFill>
                <a:schemeClr val="dk1"/>
              </a:solidFill>
              <a:effectLst/>
              <a:latin typeface="+mn-lt"/>
              <a:ea typeface="+mn-ea"/>
              <a:cs typeface="+mn-cs"/>
            </a:rPr>
            <a:t>公共施設個別管理計画</a:t>
          </a:r>
          <a:r>
            <a:rPr kumimoji="1" lang="ja-JP" altLang="en-US" sz="1100">
              <a:solidFill>
                <a:schemeClr val="dk1"/>
              </a:solidFill>
              <a:effectLst/>
              <a:latin typeface="+mn-lt"/>
              <a:ea typeface="+mn-ea"/>
              <a:cs typeface="+mn-cs"/>
            </a:rPr>
            <a:t>に則り</a:t>
          </a:r>
          <a:r>
            <a:rPr kumimoji="1" lang="ja-JP" altLang="ja-JP" sz="1100">
              <a:solidFill>
                <a:schemeClr val="dk1"/>
              </a:solidFill>
              <a:effectLst/>
              <a:latin typeface="+mn-lt"/>
              <a:ea typeface="+mn-ea"/>
              <a:cs typeface="+mn-cs"/>
            </a:rPr>
            <a:t>、投資の必要性、優先性を見極めつつ、施設の統廃合も含め長期的な視点に立った施設整備を展開することにより、費用の増大を抑える。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26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5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07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971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148352</xdr:rowOff>
    </xdr:from>
    <xdr:to>
      <xdr:col>29</xdr:col>
      <xdr:colOff>127000</xdr:colOff>
      <xdr:row>20</xdr:row>
      <xdr:rowOff>40649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53527"/>
          <a:ext cx="647700" cy="6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40649</xdr:rowOff>
    </xdr:from>
    <xdr:to>
      <xdr:col>26</xdr:col>
      <xdr:colOff>50800</xdr:colOff>
      <xdr:row>20</xdr:row>
      <xdr:rowOff>52657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17274"/>
          <a:ext cx="698500" cy="1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51423</xdr:rowOff>
    </xdr:from>
    <xdr:to>
      <xdr:col>22</xdr:col>
      <xdr:colOff>114300</xdr:colOff>
      <xdr:row>20</xdr:row>
      <xdr:rowOff>52657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28048"/>
          <a:ext cx="698500" cy="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51423</xdr:rowOff>
    </xdr:from>
    <xdr:to>
      <xdr:col>18</xdr:col>
      <xdr:colOff>177800</xdr:colOff>
      <xdr:row>20</xdr:row>
      <xdr:rowOff>76062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28048"/>
          <a:ext cx="698500" cy="24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97552</xdr:rowOff>
    </xdr:from>
    <xdr:to>
      <xdr:col>29</xdr:col>
      <xdr:colOff>177800</xdr:colOff>
      <xdr:row>20</xdr:row>
      <xdr:rowOff>27702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0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69629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161299</xdr:rowOff>
    </xdr:from>
    <xdr:to>
      <xdr:col>26</xdr:col>
      <xdr:colOff>101600</xdr:colOff>
      <xdr:row>20</xdr:row>
      <xdr:rowOff>91449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6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76226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5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1857</xdr:rowOff>
    </xdr:from>
    <xdr:to>
      <xdr:col>22</xdr:col>
      <xdr:colOff>165100</xdr:colOff>
      <xdr:row>20</xdr:row>
      <xdr:rowOff>103457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7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88234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6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623</xdr:rowOff>
    </xdr:from>
    <xdr:to>
      <xdr:col>19</xdr:col>
      <xdr:colOff>38100</xdr:colOff>
      <xdr:row>20</xdr:row>
      <xdr:rowOff>102223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7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87000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25262</xdr:rowOff>
    </xdr:from>
    <xdr:to>
      <xdr:col>15</xdr:col>
      <xdr:colOff>101600</xdr:colOff>
      <xdr:row>20</xdr:row>
      <xdr:rowOff>126862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0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111639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8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153315</xdr:rowOff>
    </xdr:from>
    <xdr:to>
      <xdr:col>29</xdr:col>
      <xdr:colOff>127000</xdr:colOff>
      <xdr:row>35</xdr:row>
      <xdr:rowOff>223710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3665"/>
          <a:ext cx="647700" cy="7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223710</xdr:rowOff>
    </xdr:from>
    <xdr:to>
      <xdr:col>26</xdr:col>
      <xdr:colOff>50800</xdr:colOff>
      <xdr:row>35</xdr:row>
      <xdr:rowOff>233311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34060"/>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233311</xdr:rowOff>
    </xdr:from>
    <xdr:to>
      <xdr:col>22</xdr:col>
      <xdr:colOff>114300</xdr:colOff>
      <xdr:row>35</xdr:row>
      <xdr:rowOff>296431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3661"/>
          <a:ext cx="698500" cy="6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296431</xdr:rowOff>
    </xdr:from>
    <xdr:to>
      <xdr:col>18</xdr:col>
      <xdr:colOff>177800</xdr:colOff>
      <xdr:row>36</xdr:row>
      <xdr:rowOff>8560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06781"/>
          <a:ext cx="698500" cy="5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102515</xdr:rowOff>
    </xdr:from>
    <xdr:to>
      <xdr:col>29</xdr:col>
      <xdr:colOff>177800</xdr:colOff>
      <xdr:row>35</xdr:row>
      <xdr:rowOff>204115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1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74592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8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172910</xdr:rowOff>
    </xdr:from>
    <xdr:to>
      <xdr:col>26</xdr:col>
      <xdr:colOff>101600</xdr:colOff>
      <xdr:row>35</xdr:row>
      <xdr:rowOff>274510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6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182511</xdr:rowOff>
    </xdr:from>
    <xdr:to>
      <xdr:col>22</xdr:col>
      <xdr:colOff>165100</xdr:colOff>
      <xdr:row>35</xdr:row>
      <xdr:rowOff>284111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268888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245631</xdr:rowOff>
    </xdr:from>
    <xdr:to>
      <xdr:col>19</xdr:col>
      <xdr:colOff>38100</xdr:colOff>
      <xdr:row>36</xdr:row>
      <xdr:rowOff>4331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332008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300660</xdr:rowOff>
    </xdr:from>
    <xdr:to>
      <xdr:col>15</xdr:col>
      <xdr:colOff>101600</xdr:colOff>
      <xdr:row>36</xdr:row>
      <xdr:rowOff>59360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44137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39716</xdr:rowOff>
    </xdr:from>
    <xdr:to>
      <xdr:col>24</xdr:col>
      <xdr:colOff>63500</xdr:colOff>
      <xdr:row>38</xdr:row>
      <xdr:rowOff>58621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83366"/>
          <a:ext cx="838200" cy="19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58621</xdr:rowOff>
    </xdr:from>
    <xdr:to>
      <xdr:col>19</xdr:col>
      <xdr:colOff>177800</xdr:colOff>
      <xdr:row>38</xdr:row>
      <xdr:rowOff>72749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73721"/>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59204</xdr:rowOff>
    </xdr:from>
    <xdr:to>
      <xdr:col>15</xdr:col>
      <xdr:colOff>50800</xdr:colOff>
      <xdr:row>38</xdr:row>
      <xdr:rowOff>72749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74304"/>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59204</xdr:rowOff>
    </xdr:from>
    <xdr:to>
      <xdr:col>10</xdr:col>
      <xdr:colOff>114300</xdr:colOff>
      <xdr:row>38</xdr:row>
      <xdr:rowOff>100912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74304"/>
          <a:ext cx="889000" cy="4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160366</xdr:rowOff>
    </xdr:from>
    <xdr:to>
      <xdr:col>24</xdr:col>
      <xdr:colOff>114300</xdr:colOff>
      <xdr:row>37</xdr:row>
      <xdr:rowOff>90516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138793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1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7821</xdr:rowOff>
    </xdr:from>
    <xdr:to>
      <xdr:col>20</xdr:col>
      <xdr:colOff>38100</xdr:colOff>
      <xdr:row>38</xdr:row>
      <xdr:rowOff>109421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2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100548</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21949</xdr:rowOff>
    </xdr:from>
    <xdr:to>
      <xdr:col>15</xdr:col>
      <xdr:colOff>101600</xdr:colOff>
      <xdr:row>38</xdr:row>
      <xdr:rowOff>123549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114676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8404</xdr:rowOff>
    </xdr:from>
    <xdr:to>
      <xdr:col>10</xdr:col>
      <xdr:colOff>165100</xdr:colOff>
      <xdr:row>38</xdr:row>
      <xdr:rowOff>110004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101131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50112</xdr:rowOff>
    </xdr:from>
    <xdr:to>
      <xdr:col>6</xdr:col>
      <xdr:colOff>38100</xdr:colOff>
      <xdr:row>38</xdr:row>
      <xdr:rowOff>151712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142839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152957</xdr:rowOff>
    </xdr:from>
    <xdr:to>
      <xdr:col>24</xdr:col>
      <xdr:colOff>63500</xdr:colOff>
      <xdr:row>57</xdr:row>
      <xdr:rowOff>14121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54157"/>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152957</xdr:rowOff>
    </xdr:from>
    <xdr:to>
      <xdr:col>19</xdr:col>
      <xdr:colOff>177800</xdr:colOff>
      <xdr:row>57</xdr:row>
      <xdr:rowOff>29824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54157"/>
          <a:ext cx="889000" cy="4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29323</xdr:rowOff>
    </xdr:from>
    <xdr:to>
      <xdr:col>15</xdr:col>
      <xdr:colOff>50800</xdr:colOff>
      <xdr:row>57</xdr:row>
      <xdr:rowOff>29824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801973"/>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29323</xdr:rowOff>
    </xdr:from>
    <xdr:to>
      <xdr:col>10</xdr:col>
      <xdr:colOff>114300</xdr:colOff>
      <xdr:row>57</xdr:row>
      <xdr:rowOff>38746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01973"/>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134771</xdr:rowOff>
    </xdr:from>
    <xdr:to>
      <xdr:col>24</xdr:col>
      <xdr:colOff>114300</xdr:colOff>
      <xdr:row>57</xdr:row>
      <xdr:rowOff>64921</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60348</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6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102157</xdr:rowOff>
    </xdr:from>
    <xdr:to>
      <xdr:col>20</xdr:col>
      <xdr:colOff>38100</xdr:colOff>
      <xdr:row>57</xdr:row>
      <xdr:rowOff>32307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23434</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9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150474</xdr:rowOff>
    </xdr:from>
    <xdr:to>
      <xdr:col>15</xdr:col>
      <xdr:colOff>101600</xdr:colOff>
      <xdr:row>57</xdr:row>
      <xdr:rowOff>80624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71751</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4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149973</xdr:rowOff>
    </xdr:from>
    <xdr:to>
      <xdr:col>10</xdr:col>
      <xdr:colOff>165100</xdr:colOff>
      <xdr:row>57</xdr:row>
      <xdr:rowOff>80123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71250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4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159396</xdr:rowOff>
    </xdr:from>
    <xdr:to>
      <xdr:col>6</xdr:col>
      <xdr:colOff>38100</xdr:colOff>
      <xdr:row>57</xdr:row>
      <xdr:rowOff>89546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80673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5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82573</xdr:rowOff>
    </xdr:from>
    <xdr:to>
      <xdr:col>24</xdr:col>
      <xdr:colOff>63500</xdr:colOff>
      <xdr:row>78</xdr:row>
      <xdr:rowOff>94483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3455673"/>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82573</xdr:rowOff>
    </xdr:from>
    <xdr:to>
      <xdr:col>19</xdr:col>
      <xdr:colOff>177800</xdr:colOff>
      <xdr:row>78</xdr:row>
      <xdr:rowOff>95444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455673"/>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73589</xdr:rowOff>
    </xdr:from>
    <xdr:to>
      <xdr:col>15</xdr:col>
      <xdr:colOff>50800</xdr:colOff>
      <xdr:row>78</xdr:row>
      <xdr:rowOff>95444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446689"/>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73589</xdr:rowOff>
    </xdr:from>
    <xdr:to>
      <xdr:col>10</xdr:col>
      <xdr:colOff>114300</xdr:colOff>
      <xdr:row>78</xdr:row>
      <xdr:rowOff>114165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4668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43683</xdr:rowOff>
    </xdr:from>
    <xdr:to>
      <xdr:col>24</xdr:col>
      <xdr:colOff>114300</xdr:colOff>
      <xdr:row>78</xdr:row>
      <xdr:rowOff>145283</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130060</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33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31773</xdr:rowOff>
    </xdr:from>
    <xdr:to>
      <xdr:col>20</xdr:col>
      <xdr:colOff>38100</xdr:colOff>
      <xdr:row>78</xdr:row>
      <xdr:rowOff>133373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124500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44644</xdr:rowOff>
    </xdr:from>
    <xdr:to>
      <xdr:col>15</xdr:col>
      <xdr:colOff>101600</xdr:colOff>
      <xdr:row>78</xdr:row>
      <xdr:rowOff>146244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22789</xdr:rowOff>
    </xdr:from>
    <xdr:to>
      <xdr:col>10</xdr:col>
      <xdr:colOff>165100</xdr:colOff>
      <xdr:row>78</xdr:row>
      <xdr:rowOff>124389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115516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63365</xdr:rowOff>
    </xdr:from>
    <xdr:to>
      <xdr:col>6</xdr:col>
      <xdr:colOff>38100</xdr:colOff>
      <xdr:row>78</xdr:row>
      <xdr:rowOff>164965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156092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29578</xdr:rowOff>
    </xdr:from>
    <xdr:to>
      <xdr:col>24</xdr:col>
      <xdr:colOff>63500</xdr:colOff>
      <xdr:row>96</xdr:row>
      <xdr:rowOff>51105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488778"/>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29578</xdr:rowOff>
    </xdr:from>
    <xdr:to>
      <xdr:col>19</xdr:col>
      <xdr:colOff>177800</xdr:colOff>
      <xdr:row>96</xdr:row>
      <xdr:rowOff>108534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488778"/>
          <a:ext cx="889000" cy="7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43090</xdr:rowOff>
    </xdr:from>
    <xdr:to>
      <xdr:col>15</xdr:col>
      <xdr:colOff>50800</xdr:colOff>
      <xdr:row>96</xdr:row>
      <xdr:rowOff>108534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502290"/>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43090</xdr:rowOff>
    </xdr:from>
    <xdr:to>
      <xdr:col>10</xdr:col>
      <xdr:colOff>114300</xdr:colOff>
      <xdr:row>96</xdr:row>
      <xdr:rowOff>59080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02290"/>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305</xdr:rowOff>
    </xdr:from>
    <xdr:to>
      <xdr:col>24</xdr:col>
      <xdr:colOff>114300</xdr:colOff>
      <xdr:row>96</xdr:row>
      <xdr:rowOff>101905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150182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4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150228</xdr:rowOff>
    </xdr:from>
    <xdr:to>
      <xdr:col>20</xdr:col>
      <xdr:colOff>38100</xdr:colOff>
      <xdr:row>96</xdr:row>
      <xdr:rowOff>80378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71505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57734</xdr:rowOff>
    </xdr:from>
    <xdr:to>
      <xdr:col>15</xdr:col>
      <xdr:colOff>101600</xdr:colOff>
      <xdr:row>96</xdr:row>
      <xdr:rowOff>159334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150461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163740</xdr:rowOff>
    </xdr:from>
    <xdr:to>
      <xdr:col>10</xdr:col>
      <xdr:colOff>165100</xdr:colOff>
      <xdr:row>96</xdr:row>
      <xdr:rowOff>93890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4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85017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4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8280</xdr:rowOff>
    </xdr:from>
    <xdr:to>
      <xdr:col>6</xdr:col>
      <xdr:colOff>38100</xdr:colOff>
      <xdr:row>96</xdr:row>
      <xdr:rowOff>109880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101007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8251</xdr:rowOff>
    </xdr:from>
    <xdr:to>
      <xdr:col>55</xdr:col>
      <xdr:colOff>0</xdr:colOff>
      <xdr:row>39</xdr:row>
      <xdr:rowOff>95097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51901"/>
          <a:ext cx="838200" cy="4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95097</xdr:rowOff>
    </xdr:from>
    <xdr:to>
      <xdr:col>50</xdr:col>
      <xdr:colOff>114300</xdr:colOff>
      <xdr:row>39</xdr:row>
      <xdr:rowOff>110580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781647"/>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100743</xdr:rowOff>
    </xdr:from>
    <xdr:to>
      <xdr:col>45</xdr:col>
      <xdr:colOff>177800</xdr:colOff>
      <xdr:row>39</xdr:row>
      <xdr:rowOff>110580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787293"/>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100743</xdr:rowOff>
    </xdr:from>
    <xdr:to>
      <xdr:col>41</xdr:col>
      <xdr:colOff>50800</xdr:colOff>
      <xdr:row>39</xdr:row>
      <xdr:rowOff>114123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787293"/>
          <a:ext cx="889000" cy="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128901</xdr:rowOff>
    </xdr:from>
    <xdr:to>
      <xdr:col>55</xdr:col>
      <xdr:colOff>50800</xdr:colOff>
      <xdr:row>37</xdr:row>
      <xdr:rowOff>59051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43828</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44297</xdr:rowOff>
    </xdr:from>
    <xdr:to>
      <xdr:col>50</xdr:col>
      <xdr:colOff>165100</xdr:colOff>
      <xdr:row>39</xdr:row>
      <xdr:rowOff>145897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7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137024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59780</xdr:rowOff>
    </xdr:from>
    <xdr:to>
      <xdr:col>46</xdr:col>
      <xdr:colOff>38100</xdr:colOff>
      <xdr:row>39</xdr:row>
      <xdr:rowOff>161380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152507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49943</xdr:rowOff>
    </xdr:from>
    <xdr:to>
      <xdr:col>41</xdr:col>
      <xdr:colOff>101600</xdr:colOff>
      <xdr:row>39</xdr:row>
      <xdr:rowOff>151543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7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142670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8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63323</xdr:rowOff>
    </xdr:from>
    <xdr:to>
      <xdr:col>36</xdr:col>
      <xdr:colOff>165100</xdr:colOff>
      <xdr:row>39</xdr:row>
      <xdr:rowOff>164923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156050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66723</xdr:rowOff>
    </xdr:from>
    <xdr:to>
      <xdr:col>55</xdr:col>
      <xdr:colOff>0</xdr:colOff>
      <xdr:row>58</xdr:row>
      <xdr:rowOff>85236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10823"/>
          <a:ext cx="838200" cy="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85236</xdr:rowOff>
    </xdr:from>
    <xdr:to>
      <xdr:col>50</xdr:col>
      <xdr:colOff>114300</xdr:colOff>
      <xdr:row>58</xdr:row>
      <xdr:rowOff>116429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29336"/>
          <a:ext cx="889000" cy="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87048</xdr:rowOff>
    </xdr:from>
    <xdr:to>
      <xdr:col>45</xdr:col>
      <xdr:colOff>177800</xdr:colOff>
      <xdr:row>58</xdr:row>
      <xdr:rowOff>116429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31148"/>
          <a:ext cx="889000" cy="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87048</xdr:rowOff>
    </xdr:from>
    <xdr:to>
      <xdr:col>41</xdr:col>
      <xdr:colOff>50800</xdr:colOff>
      <xdr:row>58</xdr:row>
      <xdr:rowOff>94220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31148"/>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15923</xdr:rowOff>
    </xdr:from>
    <xdr:to>
      <xdr:col>55</xdr:col>
      <xdr:colOff>50800</xdr:colOff>
      <xdr:row>58</xdr:row>
      <xdr:rowOff>117523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165800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34436</xdr:rowOff>
    </xdr:from>
    <xdr:to>
      <xdr:col>50</xdr:col>
      <xdr:colOff>165100</xdr:colOff>
      <xdr:row>58</xdr:row>
      <xdr:rowOff>136036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127163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7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65629</xdr:rowOff>
    </xdr:from>
    <xdr:to>
      <xdr:col>46</xdr:col>
      <xdr:colOff>38100</xdr:colOff>
      <xdr:row>58</xdr:row>
      <xdr:rowOff>167229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158356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36248</xdr:rowOff>
    </xdr:from>
    <xdr:to>
      <xdr:col>41</xdr:col>
      <xdr:colOff>101600</xdr:colOff>
      <xdr:row>58</xdr:row>
      <xdr:rowOff>137848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128975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7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43420</xdr:rowOff>
    </xdr:from>
    <xdr:to>
      <xdr:col>36</xdr:col>
      <xdr:colOff>165100</xdr:colOff>
      <xdr:row>58</xdr:row>
      <xdr:rowOff>145020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136147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8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170800</xdr:rowOff>
    </xdr:from>
    <xdr:to>
      <xdr:col>55</xdr:col>
      <xdr:colOff>0</xdr:colOff>
      <xdr:row>77</xdr:row>
      <xdr:rowOff>120224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01000"/>
          <a:ext cx="838200" cy="1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120224</xdr:rowOff>
    </xdr:from>
    <xdr:to>
      <xdr:col>50</xdr:col>
      <xdr:colOff>114300</xdr:colOff>
      <xdr:row>78</xdr:row>
      <xdr:rowOff>14684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21874"/>
          <a:ext cx="889000" cy="6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168332</xdr:rowOff>
    </xdr:from>
    <xdr:to>
      <xdr:col>45</xdr:col>
      <xdr:colOff>177800</xdr:colOff>
      <xdr:row>78</xdr:row>
      <xdr:rowOff>14684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69982"/>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168332</xdr:rowOff>
    </xdr:from>
    <xdr:to>
      <xdr:col>41</xdr:col>
      <xdr:colOff>50800</xdr:colOff>
      <xdr:row>78</xdr:row>
      <xdr:rowOff>13759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69982"/>
          <a:ext cx="889000" cy="1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120000</xdr:rowOff>
    </xdr:from>
    <xdr:to>
      <xdr:col>55</xdr:col>
      <xdr:colOff>50800</xdr:colOff>
      <xdr:row>77</xdr:row>
      <xdr:rowOff>50150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98427</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69424</xdr:rowOff>
    </xdr:from>
    <xdr:to>
      <xdr:col>50</xdr:col>
      <xdr:colOff>165100</xdr:colOff>
      <xdr:row>77</xdr:row>
      <xdr:rowOff>171024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162151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135334</xdr:rowOff>
    </xdr:from>
    <xdr:to>
      <xdr:col>46</xdr:col>
      <xdr:colOff>38100</xdr:colOff>
      <xdr:row>78</xdr:row>
      <xdr:rowOff>65484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56611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2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117532</xdr:rowOff>
    </xdr:from>
    <xdr:to>
      <xdr:col>41</xdr:col>
      <xdr:colOff>101600</xdr:colOff>
      <xdr:row>78</xdr:row>
      <xdr:rowOff>47682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38809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134409</xdr:rowOff>
    </xdr:from>
    <xdr:to>
      <xdr:col>36</xdr:col>
      <xdr:colOff>165100</xdr:colOff>
      <xdr:row>78</xdr:row>
      <xdr:rowOff>64559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55686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2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39599</xdr:rowOff>
    </xdr:from>
    <xdr:to>
      <xdr:col>55</xdr:col>
      <xdr:colOff>0</xdr:colOff>
      <xdr:row>98</xdr:row>
      <xdr:rowOff>59970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41699"/>
          <a:ext cx="8382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39599</xdr:rowOff>
    </xdr:from>
    <xdr:to>
      <xdr:col>50</xdr:col>
      <xdr:colOff>114300</xdr:colOff>
      <xdr:row>98</xdr:row>
      <xdr:rowOff>68681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41699"/>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38523</xdr:rowOff>
    </xdr:from>
    <xdr:to>
      <xdr:col>45</xdr:col>
      <xdr:colOff>177800</xdr:colOff>
      <xdr:row>98</xdr:row>
      <xdr:rowOff>68681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40623"/>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38523</xdr:rowOff>
    </xdr:from>
    <xdr:to>
      <xdr:col>41</xdr:col>
      <xdr:colOff>50800</xdr:colOff>
      <xdr:row>98</xdr:row>
      <xdr:rowOff>59156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4062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9170</xdr:rowOff>
    </xdr:from>
    <xdr:to>
      <xdr:col>55</xdr:col>
      <xdr:colOff>50800</xdr:colOff>
      <xdr:row>98</xdr:row>
      <xdr:rowOff>110770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159047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160249</xdr:rowOff>
    </xdr:from>
    <xdr:to>
      <xdr:col>50</xdr:col>
      <xdr:colOff>165100</xdr:colOff>
      <xdr:row>98</xdr:row>
      <xdr:rowOff>90399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81526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17881</xdr:rowOff>
    </xdr:from>
    <xdr:to>
      <xdr:col>46</xdr:col>
      <xdr:colOff>38100</xdr:colOff>
      <xdr:row>98</xdr:row>
      <xdr:rowOff>119481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110608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159173</xdr:rowOff>
    </xdr:from>
    <xdr:to>
      <xdr:col>41</xdr:col>
      <xdr:colOff>101600</xdr:colOff>
      <xdr:row>98</xdr:row>
      <xdr:rowOff>89323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80450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8356</xdr:rowOff>
    </xdr:from>
    <xdr:to>
      <xdr:col>36</xdr:col>
      <xdr:colOff>165100</xdr:colOff>
      <xdr:row>98</xdr:row>
      <xdr:rowOff>109956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101083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55255</xdr:rowOff>
    </xdr:from>
    <xdr:to>
      <xdr:col>85</xdr:col>
      <xdr:colOff>127000</xdr:colOff>
      <xdr:row>38</xdr:row>
      <xdr:rowOff>18679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227455"/>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55255</xdr:rowOff>
    </xdr:from>
    <xdr:to>
      <xdr:col>81</xdr:col>
      <xdr:colOff>50800</xdr:colOff>
      <xdr:row>37</xdr:row>
      <xdr:rowOff>40070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227455"/>
          <a:ext cx="889000" cy="1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79830</xdr:rowOff>
    </xdr:from>
    <xdr:to>
      <xdr:col>76</xdr:col>
      <xdr:colOff>114300</xdr:colOff>
      <xdr:row>37</xdr:row>
      <xdr:rowOff>40070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5909130"/>
          <a:ext cx="889000" cy="4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79830</xdr:rowOff>
    </xdr:from>
    <xdr:to>
      <xdr:col>71</xdr:col>
      <xdr:colOff>177800</xdr:colOff>
      <xdr:row>37</xdr:row>
      <xdr:rowOff>70829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5909130"/>
          <a:ext cx="889000" cy="50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139329</xdr:rowOff>
    </xdr:from>
    <xdr:to>
      <xdr:col>85</xdr:col>
      <xdr:colOff>177800</xdr:colOff>
      <xdr:row>38</xdr:row>
      <xdr:rowOff>69479</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54256</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9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4455</xdr:rowOff>
    </xdr:from>
    <xdr:to>
      <xdr:col>81</xdr:col>
      <xdr:colOff>101600</xdr:colOff>
      <xdr:row>36</xdr:row>
      <xdr:rowOff>106055</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1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122582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9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160720</xdr:rowOff>
    </xdr:from>
    <xdr:to>
      <xdr:col>76</xdr:col>
      <xdr:colOff>165100</xdr:colOff>
      <xdr:row>37</xdr:row>
      <xdr:rowOff>90870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3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107397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1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29030</xdr:rowOff>
    </xdr:from>
    <xdr:to>
      <xdr:col>72</xdr:col>
      <xdr:colOff>38100</xdr:colOff>
      <xdr:row>34</xdr:row>
      <xdr:rowOff>130630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58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147157</xdr:rowOff>
    </xdr:from>
    <xdr:ext cx="59901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03795" y="563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20029</xdr:rowOff>
    </xdr:from>
    <xdr:to>
      <xdr:col>67</xdr:col>
      <xdr:colOff>101600</xdr:colOff>
      <xdr:row>37</xdr:row>
      <xdr:rowOff>121629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3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138156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66685</xdr:rowOff>
    </xdr:from>
    <xdr:to>
      <xdr:col>85</xdr:col>
      <xdr:colOff>127000</xdr:colOff>
      <xdr:row>75</xdr:row>
      <xdr:rowOff>125264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25435"/>
          <a:ext cx="838200" cy="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125264</xdr:rowOff>
    </xdr:from>
    <xdr:to>
      <xdr:col>81</xdr:col>
      <xdr:colOff>50800</xdr:colOff>
      <xdr:row>75</xdr:row>
      <xdr:rowOff>132419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84014"/>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132419</xdr:rowOff>
    </xdr:from>
    <xdr:to>
      <xdr:col>76</xdr:col>
      <xdr:colOff>114300</xdr:colOff>
      <xdr:row>75</xdr:row>
      <xdr:rowOff>146261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991169"/>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146261</xdr:rowOff>
    </xdr:from>
    <xdr:to>
      <xdr:col>71</xdr:col>
      <xdr:colOff>177800</xdr:colOff>
      <xdr:row>76</xdr:row>
      <xdr:rowOff>2248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05011"/>
          <a:ext cx="889000" cy="2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15885</xdr:rowOff>
    </xdr:from>
    <xdr:to>
      <xdr:col>85</xdr:col>
      <xdr:colOff>177800</xdr:colOff>
      <xdr:row>75</xdr:row>
      <xdr:rowOff>117485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8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165762</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74464</xdr:rowOff>
    </xdr:from>
    <xdr:to>
      <xdr:col>81</xdr:col>
      <xdr:colOff>101600</xdr:colOff>
      <xdr:row>76</xdr:row>
      <xdr:rowOff>4614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167191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81619</xdr:rowOff>
    </xdr:from>
    <xdr:to>
      <xdr:col>76</xdr:col>
      <xdr:colOff>165100</xdr:colOff>
      <xdr:row>76</xdr:row>
      <xdr:rowOff>11770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40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95461</xdr:rowOff>
    </xdr:from>
    <xdr:to>
      <xdr:col>72</xdr:col>
      <xdr:colOff>38100</xdr:colOff>
      <xdr:row>76</xdr:row>
      <xdr:rowOff>25611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16738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122899</xdr:rowOff>
    </xdr:from>
    <xdr:to>
      <xdr:col>67</xdr:col>
      <xdr:colOff>101600</xdr:colOff>
      <xdr:row>76</xdr:row>
      <xdr:rowOff>53048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981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44175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165274</xdr:rowOff>
    </xdr:from>
    <xdr:to>
      <xdr:col>85</xdr:col>
      <xdr:colOff>127000</xdr:colOff>
      <xdr:row>99</xdr:row>
      <xdr:rowOff>41621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67374"/>
          <a:ext cx="8382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28722</xdr:rowOff>
    </xdr:from>
    <xdr:to>
      <xdr:col>81</xdr:col>
      <xdr:colOff>50800</xdr:colOff>
      <xdr:row>99</xdr:row>
      <xdr:rowOff>41621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7002272"/>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24936</xdr:rowOff>
    </xdr:from>
    <xdr:to>
      <xdr:col>76</xdr:col>
      <xdr:colOff>114300</xdr:colOff>
      <xdr:row>99</xdr:row>
      <xdr:rowOff>28722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9848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152121</xdr:rowOff>
    </xdr:from>
    <xdr:to>
      <xdr:col>71</xdr:col>
      <xdr:colOff>177800</xdr:colOff>
      <xdr:row>99</xdr:row>
      <xdr:rowOff>24936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54221"/>
          <a:ext cx="889000" cy="4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114474</xdr:rowOff>
    </xdr:from>
    <xdr:to>
      <xdr:col>85</xdr:col>
      <xdr:colOff>177800</xdr:colOff>
      <xdr:row>99</xdr:row>
      <xdr:rowOff>44624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162271</xdr:rowOff>
    </xdr:from>
    <xdr:to>
      <xdr:col>81</xdr:col>
      <xdr:colOff>101600</xdr:colOff>
      <xdr:row>99</xdr:row>
      <xdr:rowOff>92421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83548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5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149372</xdr:rowOff>
    </xdr:from>
    <xdr:to>
      <xdr:col>76</xdr:col>
      <xdr:colOff>165100</xdr:colOff>
      <xdr:row>99</xdr:row>
      <xdr:rowOff>79522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70649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145586</xdr:rowOff>
    </xdr:from>
    <xdr:to>
      <xdr:col>72</xdr:col>
      <xdr:colOff>38100</xdr:colOff>
      <xdr:row>99</xdr:row>
      <xdr:rowOff>75736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66863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101321</xdr:rowOff>
    </xdr:from>
    <xdr:to>
      <xdr:col>67</xdr:col>
      <xdr:colOff>101600</xdr:colOff>
      <xdr:row>99</xdr:row>
      <xdr:rowOff>31471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22598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90519</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7706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90519</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77706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39719</xdr:rowOff>
    </xdr:from>
    <xdr:to>
      <xdr:col>107</xdr:col>
      <xdr:colOff>101600</xdr:colOff>
      <xdr:row>39</xdr:row>
      <xdr:rowOff>141319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132446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818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34258</xdr:rowOff>
    </xdr:from>
    <xdr:to>
      <xdr:col>116</xdr:col>
      <xdr:colOff>63500</xdr:colOff>
      <xdr:row>59</xdr:row>
      <xdr:rowOff>37764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49808"/>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37764</xdr:rowOff>
    </xdr:from>
    <xdr:to>
      <xdr:col>111</xdr:col>
      <xdr:colOff>177800</xdr:colOff>
      <xdr:row>59</xdr:row>
      <xdr:rowOff>37878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5331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37878</xdr:rowOff>
    </xdr:from>
    <xdr:to>
      <xdr:col>107</xdr:col>
      <xdr:colOff>50800</xdr:colOff>
      <xdr:row>59</xdr:row>
      <xdr:rowOff>38030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534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38030</xdr:rowOff>
    </xdr:from>
    <xdr:to>
      <xdr:col>102</xdr:col>
      <xdr:colOff>114300</xdr:colOff>
      <xdr:row>59</xdr:row>
      <xdr:rowOff>38164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53580"/>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154908</xdr:rowOff>
    </xdr:from>
    <xdr:to>
      <xdr:col>116</xdr:col>
      <xdr:colOff>114300</xdr:colOff>
      <xdr:row>59</xdr:row>
      <xdr:rowOff>85058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69835</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1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158414</xdr:rowOff>
    </xdr:from>
    <xdr:to>
      <xdr:col>112</xdr:col>
      <xdr:colOff>38100</xdr:colOff>
      <xdr:row>59</xdr:row>
      <xdr:rowOff>88564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79691</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9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158528</xdr:rowOff>
    </xdr:from>
    <xdr:to>
      <xdr:col>107</xdr:col>
      <xdr:colOff>101600</xdr:colOff>
      <xdr:row>59</xdr:row>
      <xdr:rowOff>88678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79805</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95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158680</xdr:rowOff>
    </xdr:from>
    <xdr:to>
      <xdr:col>102</xdr:col>
      <xdr:colOff>165100</xdr:colOff>
      <xdr:row>59</xdr:row>
      <xdr:rowOff>88830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79957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9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158814</xdr:rowOff>
    </xdr:from>
    <xdr:to>
      <xdr:col>98</xdr:col>
      <xdr:colOff>38100</xdr:colOff>
      <xdr:row>59</xdr:row>
      <xdr:rowOff>88964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80091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9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124625</xdr:rowOff>
    </xdr:from>
    <xdr:to>
      <xdr:col>116</xdr:col>
      <xdr:colOff>63500</xdr:colOff>
      <xdr:row>75</xdr:row>
      <xdr:rowOff>154026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983375"/>
          <a:ext cx="8382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124625</xdr:rowOff>
    </xdr:from>
    <xdr:to>
      <xdr:col>111</xdr:col>
      <xdr:colOff>177800</xdr:colOff>
      <xdr:row>76</xdr:row>
      <xdr:rowOff>23013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83375"/>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23013</xdr:rowOff>
    </xdr:from>
    <xdr:to>
      <xdr:col>107</xdr:col>
      <xdr:colOff>50800</xdr:colOff>
      <xdr:row>76</xdr:row>
      <xdr:rowOff>82499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053213"/>
          <a:ext cx="889000" cy="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155715</xdr:rowOff>
    </xdr:from>
    <xdr:to>
      <xdr:col>102</xdr:col>
      <xdr:colOff>114300</xdr:colOff>
      <xdr:row>76</xdr:row>
      <xdr:rowOff>82499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14465"/>
          <a:ext cx="8890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103225</xdr:rowOff>
    </xdr:from>
    <xdr:to>
      <xdr:col>116</xdr:col>
      <xdr:colOff>114300</xdr:colOff>
      <xdr:row>76</xdr:row>
      <xdr:rowOff>33375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81652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73825</xdr:rowOff>
    </xdr:from>
    <xdr:to>
      <xdr:col>112</xdr:col>
      <xdr:colOff>38100</xdr:colOff>
      <xdr:row>76</xdr:row>
      <xdr:rowOff>3975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166552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143663</xdr:rowOff>
    </xdr:from>
    <xdr:to>
      <xdr:col>107</xdr:col>
      <xdr:colOff>101600</xdr:colOff>
      <xdr:row>76</xdr:row>
      <xdr:rowOff>73813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64940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31699</xdr:rowOff>
    </xdr:from>
    <xdr:to>
      <xdr:col>102</xdr:col>
      <xdr:colOff>165100</xdr:colOff>
      <xdr:row>76</xdr:row>
      <xdr:rowOff>133299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124426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104915</xdr:rowOff>
    </xdr:from>
    <xdr:to>
      <xdr:col>98</xdr:col>
      <xdr:colOff>38100</xdr:colOff>
      <xdr:row>76</xdr:row>
      <xdr:rowOff>35065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lang="ja-JP" altLang="ja-JP" sz="1400">
            <a:effectLst/>
          </a:endParaRPr>
        </a:p>
        <a:p>
          <a:r>
            <a:rPr kumimoji="1" lang="ja-JP" altLang="ja-JP" sz="1100">
              <a:solidFill>
                <a:schemeClr val="dk1"/>
              </a:solidFill>
              <a:effectLst/>
              <a:latin typeface="+mn-lt"/>
              <a:ea typeface="+mn-ea"/>
              <a:cs typeface="+mn-cs"/>
            </a:rPr>
            <a:t>　しかし、普通建設事業費や公債費が類似団体を大きく下回っていることは、将来への投資がきちんとなされておらず、必要なサービスが住民に行き届いているかという別の観点で捉えることもできる。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２年度に策定した</a:t>
          </a:r>
          <a:r>
            <a:rPr kumimoji="1" lang="ja-JP" altLang="ja-JP" sz="1100">
              <a:solidFill>
                <a:schemeClr val="dk1"/>
              </a:solidFill>
              <a:effectLst/>
              <a:latin typeface="+mn-lt"/>
              <a:ea typeface="+mn-ea"/>
              <a:cs typeface="+mn-cs"/>
            </a:rPr>
            <a:t>公共施設個別管理計画</a:t>
          </a:r>
          <a:r>
            <a:rPr kumimoji="1" lang="ja-JP" altLang="en-US" sz="1100">
              <a:solidFill>
                <a:schemeClr val="dk1"/>
              </a:solidFill>
              <a:effectLst/>
              <a:latin typeface="+mn-lt"/>
              <a:ea typeface="+mn-ea"/>
              <a:cs typeface="+mn-cs"/>
            </a:rPr>
            <a:t>に則り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インフラ施設の長寿命化、公共施設の統廃合や</a:t>
          </a:r>
          <a:r>
            <a:rPr kumimoji="1" lang="ja-JP" altLang="ja-JP" sz="1100">
              <a:solidFill>
                <a:schemeClr val="dk1"/>
              </a:solidFill>
              <a:effectLst/>
              <a:latin typeface="+mn-lt"/>
              <a:ea typeface="+mn-ea"/>
              <a:cs typeface="+mn-cs"/>
            </a:rPr>
            <a:t>老朽化対策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中長期的な視点に立った将来への投資を行うとともに、扶助費などの義務的経費の増嵩に対応するため、物件費や人件費の抑制策を徹底していくことはもちろん、住民満足度にも配慮しながら、バランスのとれた行財政運営</a:t>
          </a:r>
          <a:r>
            <a:rPr kumimoji="1" lang="ja-JP" altLang="en-US" sz="1100">
              <a:solidFill>
                <a:schemeClr val="dk1"/>
              </a:solidFill>
              <a:effectLst/>
              <a:latin typeface="+mn-lt"/>
              <a:ea typeface="+mn-ea"/>
              <a:cs typeface="+mn-cs"/>
            </a:rPr>
            <a:t>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5,588
134.02
4,920,961
4,785,306
106,566
2,822,658
4,433,099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137541</xdr:rowOff>
    </xdr:from>
    <xdr:to>
      <xdr:col>24</xdr:col>
      <xdr:colOff>63500</xdr:colOff>
      <xdr:row>35</xdr:row>
      <xdr:rowOff>28575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6841"/>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160401</xdr:rowOff>
    </xdr:from>
    <xdr:to>
      <xdr:col>19</xdr:col>
      <xdr:colOff>177800</xdr:colOff>
      <xdr:row>35</xdr:row>
      <xdr:rowOff>28575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970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157607</xdr:rowOff>
    </xdr:from>
    <xdr:to>
      <xdr:col>15</xdr:col>
      <xdr:colOff>50800</xdr:colOff>
      <xdr:row>34</xdr:row>
      <xdr:rowOff>160401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6907"/>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157607</xdr:rowOff>
    </xdr:from>
    <xdr:to>
      <xdr:col>10</xdr:col>
      <xdr:colOff>114300</xdr:colOff>
      <xdr:row>35</xdr:row>
      <xdr:rowOff>93345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86907"/>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86741</xdr:rowOff>
    </xdr:from>
    <xdr:to>
      <xdr:col>24</xdr:col>
      <xdr:colOff>114300</xdr:colOff>
      <xdr:row>35</xdr:row>
      <xdr:rowOff>16891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109618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149225</xdr:rowOff>
    </xdr:from>
    <xdr:to>
      <xdr:col>20</xdr:col>
      <xdr:colOff>38100</xdr:colOff>
      <xdr:row>35</xdr:row>
      <xdr:rowOff>79375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95902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109601</xdr:rowOff>
    </xdr:from>
    <xdr:to>
      <xdr:col>15</xdr:col>
      <xdr:colOff>101600</xdr:colOff>
      <xdr:row>35</xdr:row>
      <xdr:rowOff>39751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56278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106807</xdr:rowOff>
    </xdr:from>
    <xdr:to>
      <xdr:col>10</xdr:col>
      <xdr:colOff>165100</xdr:colOff>
      <xdr:row>35</xdr:row>
      <xdr:rowOff>36957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53484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42545</xdr:rowOff>
    </xdr:from>
    <xdr:to>
      <xdr:col>6</xdr:col>
      <xdr:colOff>38100</xdr:colOff>
      <xdr:row>35</xdr:row>
      <xdr:rowOff>144145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160672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75679</xdr:rowOff>
    </xdr:from>
    <xdr:to>
      <xdr:col>24</xdr:col>
      <xdr:colOff>63500</xdr:colOff>
      <xdr:row>58</xdr:row>
      <xdr:rowOff>156558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9779"/>
          <a:ext cx="8382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155250</xdr:rowOff>
    </xdr:from>
    <xdr:to>
      <xdr:col>19</xdr:col>
      <xdr:colOff>177800</xdr:colOff>
      <xdr:row>58</xdr:row>
      <xdr:rowOff>156558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99350"/>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153426</xdr:rowOff>
    </xdr:from>
    <xdr:to>
      <xdr:col>15</xdr:col>
      <xdr:colOff>50800</xdr:colOff>
      <xdr:row>58</xdr:row>
      <xdr:rowOff>155250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97526"/>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125381</xdr:rowOff>
    </xdr:from>
    <xdr:to>
      <xdr:col>10</xdr:col>
      <xdr:colOff>114300</xdr:colOff>
      <xdr:row>58</xdr:row>
      <xdr:rowOff>153426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9481"/>
          <a:ext cx="889000" cy="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24879</xdr:rowOff>
    </xdr:from>
    <xdr:to>
      <xdr:col>24</xdr:col>
      <xdr:colOff>114300</xdr:colOff>
      <xdr:row>58</xdr:row>
      <xdr:rowOff>126479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111256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8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105758</xdr:rowOff>
    </xdr:from>
    <xdr:to>
      <xdr:col>20</xdr:col>
      <xdr:colOff>38100</xdr:colOff>
      <xdr:row>59</xdr:row>
      <xdr:rowOff>35908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27035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104450</xdr:rowOff>
    </xdr:from>
    <xdr:to>
      <xdr:col>15</xdr:col>
      <xdr:colOff>101600</xdr:colOff>
      <xdr:row>59</xdr:row>
      <xdr:rowOff>34600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25727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102626</xdr:rowOff>
    </xdr:from>
    <xdr:to>
      <xdr:col>10</xdr:col>
      <xdr:colOff>165100</xdr:colOff>
      <xdr:row>59</xdr:row>
      <xdr:rowOff>32776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74581</xdr:rowOff>
    </xdr:from>
    <xdr:to>
      <xdr:col>6</xdr:col>
      <xdr:colOff>38100</xdr:colOff>
      <xdr:row>59</xdr:row>
      <xdr:rowOff>4731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167308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153950</xdr:rowOff>
    </xdr:from>
    <xdr:to>
      <xdr:col>24</xdr:col>
      <xdr:colOff>63500</xdr:colOff>
      <xdr:row>77</xdr:row>
      <xdr:rowOff>28674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12700"/>
          <a:ext cx="838200" cy="2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28674</xdr:rowOff>
    </xdr:from>
    <xdr:to>
      <xdr:col>19</xdr:col>
      <xdr:colOff>177800</xdr:colOff>
      <xdr:row>77</xdr:row>
      <xdr:rowOff>85956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0324"/>
          <a:ext cx="889000" cy="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61779</xdr:rowOff>
    </xdr:from>
    <xdr:to>
      <xdr:col>15</xdr:col>
      <xdr:colOff>50800</xdr:colOff>
      <xdr:row>77</xdr:row>
      <xdr:rowOff>85956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63429"/>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53755</xdr:rowOff>
    </xdr:from>
    <xdr:to>
      <xdr:col>10</xdr:col>
      <xdr:colOff>114300</xdr:colOff>
      <xdr:row>77</xdr:row>
      <xdr:rowOff>61779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5405"/>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103151</xdr:rowOff>
    </xdr:from>
    <xdr:to>
      <xdr:col>24</xdr:col>
      <xdr:colOff>114300</xdr:colOff>
      <xdr:row>76</xdr:row>
      <xdr:rowOff>33300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1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126028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1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149324</xdr:rowOff>
    </xdr:from>
    <xdr:to>
      <xdr:col>20</xdr:col>
      <xdr:colOff>38100</xdr:colOff>
      <xdr:row>77</xdr:row>
      <xdr:rowOff>79474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70601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35156</xdr:rowOff>
    </xdr:from>
    <xdr:to>
      <xdr:col>15</xdr:col>
      <xdr:colOff>101600</xdr:colOff>
      <xdr:row>77</xdr:row>
      <xdr:rowOff>136756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127883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10979</xdr:rowOff>
    </xdr:from>
    <xdr:to>
      <xdr:col>10</xdr:col>
      <xdr:colOff>165100</xdr:colOff>
      <xdr:row>77</xdr:row>
      <xdr:rowOff>112579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103706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2955</xdr:rowOff>
    </xdr:from>
    <xdr:to>
      <xdr:col>6</xdr:col>
      <xdr:colOff>38100</xdr:colOff>
      <xdr:row>77</xdr:row>
      <xdr:rowOff>104555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95682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146988</xdr:rowOff>
    </xdr:from>
    <xdr:to>
      <xdr:col>24</xdr:col>
      <xdr:colOff>63500</xdr:colOff>
      <xdr:row>97</xdr:row>
      <xdr:rowOff>169404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77638"/>
          <a:ext cx="8382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169404</xdr:rowOff>
    </xdr:from>
    <xdr:to>
      <xdr:col>19</xdr:col>
      <xdr:colOff>177800</xdr:colOff>
      <xdr:row>98</xdr:row>
      <xdr:rowOff>4341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0005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1219</xdr:rowOff>
    </xdr:from>
    <xdr:to>
      <xdr:col>15</xdr:col>
      <xdr:colOff>50800</xdr:colOff>
      <xdr:row>98</xdr:row>
      <xdr:rowOff>4341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03319"/>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1219</xdr:rowOff>
    </xdr:from>
    <xdr:to>
      <xdr:col>10</xdr:col>
      <xdr:colOff>114300</xdr:colOff>
      <xdr:row>98</xdr:row>
      <xdr:rowOff>8941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0331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96188</xdr:rowOff>
    </xdr:from>
    <xdr:to>
      <xdr:col>24</xdr:col>
      <xdr:colOff>114300</xdr:colOff>
      <xdr:row>98</xdr:row>
      <xdr:rowOff>26338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11115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118604</xdr:rowOff>
    </xdr:from>
    <xdr:to>
      <xdr:col>20</xdr:col>
      <xdr:colOff>38100</xdr:colOff>
      <xdr:row>98</xdr:row>
      <xdr:rowOff>48754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39881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124991</xdr:rowOff>
    </xdr:from>
    <xdr:to>
      <xdr:col>15</xdr:col>
      <xdr:colOff>101600</xdr:colOff>
      <xdr:row>98</xdr:row>
      <xdr:rowOff>55141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121869</xdr:rowOff>
    </xdr:from>
    <xdr:to>
      <xdr:col>10</xdr:col>
      <xdr:colOff>165100</xdr:colOff>
      <xdr:row>98</xdr:row>
      <xdr:rowOff>52019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43146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129591</xdr:rowOff>
    </xdr:from>
    <xdr:to>
      <xdr:col>6</xdr:col>
      <xdr:colOff>38100</xdr:colOff>
      <xdr:row>98</xdr:row>
      <xdr:rowOff>59741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47222</xdr:rowOff>
    </xdr:from>
    <xdr:to>
      <xdr:col>55</xdr:col>
      <xdr:colOff>0</xdr:colOff>
      <xdr:row>57</xdr:row>
      <xdr:rowOff>54811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19872"/>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54811</xdr:rowOff>
    </xdr:from>
    <xdr:to>
      <xdr:col>50</xdr:col>
      <xdr:colOff>114300</xdr:colOff>
      <xdr:row>57</xdr:row>
      <xdr:rowOff>81083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27461"/>
          <a:ext cx="889000" cy="2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53527</xdr:rowOff>
    </xdr:from>
    <xdr:to>
      <xdr:col>45</xdr:col>
      <xdr:colOff>177800</xdr:colOff>
      <xdr:row>57</xdr:row>
      <xdr:rowOff>81083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26177"/>
          <a:ext cx="889000" cy="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53527</xdr:rowOff>
    </xdr:from>
    <xdr:to>
      <xdr:col>41</xdr:col>
      <xdr:colOff>50800</xdr:colOff>
      <xdr:row>57</xdr:row>
      <xdr:rowOff>56851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26177"/>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167872</xdr:rowOff>
    </xdr:from>
    <xdr:to>
      <xdr:col>55</xdr:col>
      <xdr:colOff>50800</xdr:colOff>
      <xdr:row>57</xdr:row>
      <xdr:rowOff>98022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146299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4011</xdr:rowOff>
    </xdr:from>
    <xdr:to>
      <xdr:col>50</xdr:col>
      <xdr:colOff>165100</xdr:colOff>
      <xdr:row>57</xdr:row>
      <xdr:rowOff>105611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96738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30283</xdr:rowOff>
    </xdr:from>
    <xdr:to>
      <xdr:col>46</xdr:col>
      <xdr:colOff>38100</xdr:colOff>
      <xdr:row>57</xdr:row>
      <xdr:rowOff>131883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123010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2727</xdr:rowOff>
    </xdr:from>
    <xdr:to>
      <xdr:col>41</xdr:col>
      <xdr:colOff>101600</xdr:colOff>
      <xdr:row>57</xdr:row>
      <xdr:rowOff>104327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7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95454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6051</xdr:rowOff>
    </xdr:from>
    <xdr:to>
      <xdr:col>36</xdr:col>
      <xdr:colOff>165100</xdr:colOff>
      <xdr:row>57</xdr:row>
      <xdr:rowOff>107651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98778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161034</xdr:rowOff>
    </xdr:from>
    <xdr:to>
      <xdr:col>55</xdr:col>
      <xdr:colOff>0</xdr:colOff>
      <xdr:row>77</xdr:row>
      <xdr:rowOff>145022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191234"/>
          <a:ext cx="838200" cy="15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145022</xdr:rowOff>
    </xdr:from>
    <xdr:to>
      <xdr:col>50</xdr:col>
      <xdr:colOff>114300</xdr:colOff>
      <xdr:row>77</xdr:row>
      <xdr:rowOff>159962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46672"/>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159962</xdr:rowOff>
    </xdr:from>
    <xdr:to>
      <xdr:col>45</xdr:col>
      <xdr:colOff>177800</xdr:colOff>
      <xdr:row>77</xdr:row>
      <xdr:rowOff>162277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361612"/>
          <a:ext cx="8890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134324</xdr:rowOff>
    </xdr:from>
    <xdr:to>
      <xdr:col>41</xdr:col>
      <xdr:colOff>50800</xdr:colOff>
      <xdr:row>77</xdr:row>
      <xdr:rowOff>162277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335974"/>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110234</xdr:rowOff>
    </xdr:from>
    <xdr:to>
      <xdr:col>55</xdr:col>
      <xdr:colOff>50800</xdr:colOff>
      <xdr:row>77</xdr:row>
      <xdr:rowOff>40384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1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88661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94222</xdr:rowOff>
    </xdr:from>
    <xdr:to>
      <xdr:col>50</xdr:col>
      <xdr:colOff>165100</xdr:colOff>
      <xdr:row>78</xdr:row>
      <xdr:rowOff>24372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109162</xdr:rowOff>
    </xdr:from>
    <xdr:to>
      <xdr:col>46</xdr:col>
      <xdr:colOff>38100</xdr:colOff>
      <xdr:row>78</xdr:row>
      <xdr:rowOff>39312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30439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111477</xdr:rowOff>
    </xdr:from>
    <xdr:to>
      <xdr:col>41</xdr:col>
      <xdr:colOff>101600</xdr:colOff>
      <xdr:row>78</xdr:row>
      <xdr:rowOff>41627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3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32754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83524</xdr:rowOff>
    </xdr:from>
    <xdr:to>
      <xdr:col>36</xdr:col>
      <xdr:colOff>165100</xdr:colOff>
      <xdr:row>78</xdr:row>
      <xdr:rowOff>13674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74851</xdr:rowOff>
    </xdr:from>
    <xdr:to>
      <xdr:col>55</xdr:col>
      <xdr:colOff>0</xdr:colOff>
      <xdr:row>96</xdr:row>
      <xdr:rowOff>141780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534051"/>
          <a:ext cx="838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87968</xdr:rowOff>
    </xdr:from>
    <xdr:to>
      <xdr:col>50</xdr:col>
      <xdr:colOff>114300</xdr:colOff>
      <xdr:row>96</xdr:row>
      <xdr:rowOff>141780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547168"/>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87968</xdr:rowOff>
    </xdr:from>
    <xdr:to>
      <xdr:col>45</xdr:col>
      <xdr:colOff>177800</xdr:colOff>
      <xdr:row>96</xdr:row>
      <xdr:rowOff>100098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547168"/>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100098</xdr:rowOff>
    </xdr:from>
    <xdr:to>
      <xdr:col>41</xdr:col>
      <xdr:colOff>50800</xdr:colOff>
      <xdr:row>96</xdr:row>
      <xdr:rowOff>143526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59298"/>
          <a:ext cx="889000" cy="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24051</xdr:rowOff>
    </xdr:from>
    <xdr:to>
      <xdr:col>55</xdr:col>
      <xdr:colOff>50800</xdr:colOff>
      <xdr:row>96</xdr:row>
      <xdr:rowOff>125651</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2478</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6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90980</xdr:rowOff>
    </xdr:from>
    <xdr:to>
      <xdr:col>50</xdr:col>
      <xdr:colOff>165100</xdr:colOff>
      <xdr:row>97</xdr:row>
      <xdr:rowOff>21130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5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37168</xdr:rowOff>
    </xdr:from>
    <xdr:to>
      <xdr:col>46</xdr:col>
      <xdr:colOff>38100</xdr:colOff>
      <xdr:row>96</xdr:row>
      <xdr:rowOff>138768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49298</xdr:rowOff>
    </xdr:from>
    <xdr:to>
      <xdr:col>41</xdr:col>
      <xdr:colOff>101600</xdr:colOff>
      <xdr:row>96</xdr:row>
      <xdr:rowOff>150898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142025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92726</xdr:rowOff>
    </xdr:from>
    <xdr:to>
      <xdr:col>36</xdr:col>
      <xdr:colOff>165100</xdr:colOff>
      <xdr:row>97</xdr:row>
      <xdr:rowOff>22876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25528</xdr:rowOff>
    </xdr:from>
    <xdr:to>
      <xdr:col>85</xdr:col>
      <xdr:colOff>127000</xdr:colOff>
      <xdr:row>37</xdr:row>
      <xdr:rowOff>123776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369178"/>
          <a:ext cx="838200" cy="9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25528</xdr:rowOff>
    </xdr:from>
    <xdr:to>
      <xdr:col>81</xdr:col>
      <xdr:colOff>50800</xdr:colOff>
      <xdr:row>37</xdr:row>
      <xdr:rowOff>80232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69178"/>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53952</xdr:rowOff>
    </xdr:from>
    <xdr:to>
      <xdr:col>76</xdr:col>
      <xdr:colOff>114300</xdr:colOff>
      <xdr:row>37</xdr:row>
      <xdr:rowOff>80232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397602"/>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53952</xdr:rowOff>
    </xdr:from>
    <xdr:to>
      <xdr:col>71</xdr:col>
      <xdr:colOff>177800</xdr:colOff>
      <xdr:row>37</xdr:row>
      <xdr:rowOff>56211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397602"/>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72976</xdr:rowOff>
    </xdr:from>
    <xdr:to>
      <xdr:col>85</xdr:col>
      <xdr:colOff>177800</xdr:colOff>
      <xdr:row>38</xdr:row>
      <xdr:rowOff>3125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166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171423</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146178</xdr:rowOff>
    </xdr:from>
    <xdr:to>
      <xdr:col>81</xdr:col>
      <xdr:colOff>101600</xdr:colOff>
      <xdr:row>37</xdr:row>
      <xdr:rowOff>76328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3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29432</xdr:rowOff>
    </xdr:from>
    <xdr:to>
      <xdr:col>76</xdr:col>
      <xdr:colOff>165100</xdr:colOff>
      <xdr:row>37</xdr:row>
      <xdr:rowOff>131032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147559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3152</xdr:rowOff>
    </xdr:from>
    <xdr:to>
      <xdr:col>72</xdr:col>
      <xdr:colOff>38100</xdr:colOff>
      <xdr:row>37</xdr:row>
      <xdr:rowOff>104752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121279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5411</xdr:rowOff>
    </xdr:from>
    <xdr:to>
      <xdr:col>67</xdr:col>
      <xdr:colOff>101600</xdr:colOff>
      <xdr:row>37</xdr:row>
      <xdr:rowOff>107011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3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123538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4003</xdr:rowOff>
    </xdr:from>
    <xdr:to>
      <xdr:col>85</xdr:col>
      <xdr:colOff>127000</xdr:colOff>
      <xdr:row>56</xdr:row>
      <xdr:rowOff>27938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605203"/>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27938</xdr:rowOff>
    </xdr:from>
    <xdr:to>
      <xdr:col>81</xdr:col>
      <xdr:colOff>50800</xdr:colOff>
      <xdr:row>56</xdr:row>
      <xdr:rowOff>165541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629138"/>
          <a:ext cx="889000" cy="13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115372</xdr:rowOff>
    </xdr:from>
    <xdr:to>
      <xdr:col>76</xdr:col>
      <xdr:colOff>114300</xdr:colOff>
      <xdr:row>56</xdr:row>
      <xdr:rowOff>165541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716572"/>
          <a:ext cx="889000" cy="5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115372</xdr:rowOff>
    </xdr:from>
    <xdr:to>
      <xdr:col>71</xdr:col>
      <xdr:colOff>177800</xdr:colOff>
      <xdr:row>56</xdr:row>
      <xdr:rowOff>152579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716572"/>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124653</xdr:rowOff>
    </xdr:from>
    <xdr:to>
      <xdr:col>85</xdr:col>
      <xdr:colOff>177800</xdr:colOff>
      <xdr:row>56</xdr:row>
      <xdr:rowOff>54803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5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147530</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4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148588</xdr:rowOff>
    </xdr:from>
    <xdr:to>
      <xdr:col>81</xdr:col>
      <xdr:colOff>101600</xdr:colOff>
      <xdr:row>56</xdr:row>
      <xdr:rowOff>78738</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95265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114741</xdr:rowOff>
    </xdr:from>
    <xdr:to>
      <xdr:col>76</xdr:col>
      <xdr:colOff>165100</xdr:colOff>
      <xdr:row>57</xdr:row>
      <xdr:rowOff>44891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36018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64572</xdr:rowOff>
    </xdr:from>
    <xdr:to>
      <xdr:col>72</xdr:col>
      <xdr:colOff>38100</xdr:colOff>
      <xdr:row>56</xdr:row>
      <xdr:rowOff>166172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6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157299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101779</xdr:rowOff>
    </xdr:from>
    <xdr:to>
      <xdr:col>67</xdr:col>
      <xdr:colOff>101600</xdr:colOff>
      <xdr:row>57</xdr:row>
      <xdr:rowOff>31929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23056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55256</xdr:rowOff>
    </xdr:from>
    <xdr:to>
      <xdr:col>85</xdr:col>
      <xdr:colOff>127000</xdr:colOff>
      <xdr:row>78</xdr:row>
      <xdr:rowOff>17063</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085456"/>
          <a:ext cx="838200" cy="30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55256</xdr:rowOff>
    </xdr:from>
    <xdr:to>
      <xdr:col>81</xdr:col>
      <xdr:colOff>50800</xdr:colOff>
      <xdr:row>77</xdr:row>
      <xdr:rowOff>34813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085456"/>
          <a:ext cx="889000" cy="1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79830</xdr:rowOff>
    </xdr:from>
    <xdr:to>
      <xdr:col>76</xdr:col>
      <xdr:colOff>114300</xdr:colOff>
      <xdr:row>77</xdr:row>
      <xdr:rowOff>34813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2767130"/>
          <a:ext cx="889000" cy="46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79830</xdr:rowOff>
    </xdr:from>
    <xdr:to>
      <xdr:col>71</xdr:col>
      <xdr:colOff>177800</xdr:colOff>
      <xdr:row>77</xdr:row>
      <xdr:rowOff>70828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2767130"/>
          <a:ext cx="889000" cy="50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52640</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4456</xdr:rowOff>
    </xdr:from>
    <xdr:to>
      <xdr:col>81</xdr:col>
      <xdr:colOff>101600</xdr:colOff>
      <xdr:row>76</xdr:row>
      <xdr:rowOff>106056</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0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122583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8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155463</xdr:rowOff>
    </xdr:from>
    <xdr:to>
      <xdr:col>76</xdr:col>
      <xdr:colOff>165100</xdr:colOff>
      <xdr:row>77</xdr:row>
      <xdr:rowOff>85613</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1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102140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29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29030</xdr:rowOff>
    </xdr:from>
    <xdr:to>
      <xdr:col>72</xdr:col>
      <xdr:colOff>38100</xdr:colOff>
      <xdr:row>74</xdr:row>
      <xdr:rowOff>130630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27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147157</xdr:rowOff>
    </xdr:from>
    <xdr:ext cx="59901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03795" y="1249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20028</xdr:rowOff>
    </xdr:from>
    <xdr:to>
      <xdr:col>67</xdr:col>
      <xdr:colOff>101600</xdr:colOff>
      <xdr:row>77</xdr:row>
      <xdr:rowOff>121628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2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138155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2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66686</xdr:rowOff>
    </xdr:from>
    <xdr:to>
      <xdr:col>85</xdr:col>
      <xdr:colOff>127000</xdr:colOff>
      <xdr:row>95</xdr:row>
      <xdr:rowOff>125264</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354436"/>
          <a:ext cx="8382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125264</xdr:rowOff>
    </xdr:from>
    <xdr:to>
      <xdr:col>81</xdr:col>
      <xdr:colOff>50800</xdr:colOff>
      <xdr:row>95</xdr:row>
      <xdr:rowOff>132420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413014"/>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132420</xdr:rowOff>
    </xdr:from>
    <xdr:to>
      <xdr:col>76</xdr:col>
      <xdr:colOff>114300</xdr:colOff>
      <xdr:row>95</xdr:row>
      <xdr:rowOff>146261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420170"/>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146261</xdr:rowOff>
    </xdr:from>
    <xdr:to>
      <xdr:col>71</xdr:col>
      <xdr:colOff>177800</xdr:colOff>
      <xdr:row>96</xdr:row>
      <xdr:rowOff>2248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34011"/>
          <a:ext cx="889000" cy="2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15886</xdr:rowOff>
    </xdr:from>
    <xdr:to>
      <xdr:col>85</xdr:col>
      <xdr:colOff>177800</xdr:colOff>
      <xdr:row>95</xdr:row>
      <xdr:rowOff>117486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165763</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2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74464</xdr:rowOff>
    </xdr:from>
    <xdr:to>
      <xdr:col>81</xdr:col>
      <xdr:colOff>101600</xdr:colOff>
      <xdr:row>96</xdr:row>
      <xdr:rowOff>4614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167191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81620</xdr:rowOff>
    </xdr:from>
    <xdr:to>
      <xdr:col>76</xdr:col>
      <xdr:colOff>165100</xdr:colOff>
      <xdr:row>96</xdr:row>
      <xdr:rowOff>11770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95461</xdr:rowOff>
    </xdr:from>
    <xdr:to>
      <xdr:col>72</xdr:col>
      <xdr:colOff>38100</xdr:colOff>
      <xdr:row>96</xdr:row>
      <xdr:rowOff>25611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16738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122898</xdr:rowOff>
    </xdr:from>
    <xdr:to>
      <xdr:col>67</xdr:col>
      <xdr:colOff>101600</xdr:colOff>
      <xdr:row>96</xdr:row>
      <xdr:rowOff>53048</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44175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ほぼ全ての費目で類似団体平均値を下回っ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。一方、類似団体平均を上回っ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のは、</a:t>
          </a:r>
          <a:r>
            <a:rPr kumimoji="1" lang="ja-JP" altLang="en-US" sz="1100">
              <a:solidFill>
                <a:schemeClr val="dk1"/>
              </a:solidFill>
              <a:effectLst/>
              <a:latin typeface="+mn-lt"/>
              <a:ea typeface="+mn-ea"/>
              <a:cs typeface="+mn-cs"/>
            </a:rPr>
            <a:t>議会費で会計年度任用職員制度に伴う人件費の増等により類似団体平均より</a:t>
          </a:r>
          <a:r>
            <a:rPr kumimoji="1" lang="en-US" altLang="ja-JP" sz="1100">
              <a:solidFill>
                <a:schemeClr val="dk1"/>
              </a:solidFill>
              <a:effectLst/>
              <a:latin typeface="+mn-lt"/>
              <a:ea typeface="+mn-ea"/>
              <a:cs typeface="+mn-cs"/>
            </a:rPr>
            <a:t>1,917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民生費は子ども・子育て支援基金に</a:t>
          </a:r>
          <a:r>
            <a:rPr kumimoji="1" lang="en-US" altLang="ja-JP" sz="1100">
              <a:solidFill>
                <a:schemeClr val="dk1"/>
              </a:solidFill>
              <a:effectLst/>
              <a:latin typeface="+mn-lt"/>
              <a:ea typeface="+mn-ea"/>
              <a:cs typeface="+mn-cs"/>
            </a:rPr>
            <a:t>200,000</a:t>
          </a:r>
          <a:r>
            <a:rPr kumimoji="1" lang="ja-JP" altLang="en-US" sz="1100">
              <a:solidFill>
                <a:schemeClr val="dk1"/>
              </a:solidFill>
              <a:effectLst/>
              <a:latin typeface="+mn-lt"/>
              <a:ea typeface="+mn-ea"/>
              <a:cs typeface="+mn-cs"/>
            </a:rPr>
            <a:t>千円を新たに積み立てたこと等により</a:t>
          </a:r>
          <a:r>
            <a:rPr kumimoji="1" lang="en-US" altLang="ja-JP" sz="1100">
              <a:solidFill>
                <a:schemeClr val="dk1"/>
              </a:solidFill>
              <a:effectLst/>
              <a:latin typeface="+mn-lt"/>
              <a:ea typeface="+mn-ea"/>
              <a:cs typeface="+mn-cs"/>
            </a:rPr>
            <a:t>5,296</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％）、教育費が</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スクール整備費</a:t>
          </a:r>
          <a:r>
            <a:rPr kumimoji="1" lang="en-US" altLang="ja-JP" sz="1100">
              <a:solidFill>
                <a:schemeClr val="dk1"/>
              </a:solidFill>
              <a:effectLst/>
              <a:latin typeface="+mn-lt"/>
              <a:ea typeface="+mn-ea"/>
              <a:cs typeface="+mn-cs"/>
            </a:rPr>
            <a:t>3,457</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％）などで上回った。また、ほぼ全ての</a:t>
          </a:r>
          <a:r>
            <a:rPr kumimoji="1" lang="ja-JP" altLang="ja-JP" sz="1100">
              <a:solidFill>
                <a:schemeClr val="dk1"/>
              </a:solidFill>
              <a:effectLst/>
              <a:latin typeface="+mn-lt"/>
              <a:ea typeface="+mn-ea"/>
              <a:cs typeface="+mn-cs"/>
            </a:rPr>
            <a:t>前年度を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会計年度任用職員制度に伴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等の増加が挙げられる。</a:t>
          </a:r>
          <a:r>
            <a:rPr kumimoji="1" lang="ja-JP" altLang="ja-JP" sz="1100">
              <a:solidFill>
                <a:schemeClr val="dk1"/>
              </a:solidFill>
              <a:effectLst/>
              <a:latin typeface="+mn-lt"/>
              <a:ea typeface="+mn-ea"/>
              <a:cs typeface="+mn-cs"/>
            </a:rPr>
            <a:t>下回った目的別歳出は、</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庁舎非常用電源他工事の完工等により</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21,489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34.4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は災害復旧事業の事業量の縮小に伴い</a:t>
          </a:r>
          <a:r>
            <a:rPr kumimoji="1" lang="en-US" altLang="ja-JP" sz="1100">
              <a:solidFill>
                <a:schemeClr val="dk1"/>
              </a:solidFill>
              <a:effectLst/>
              <a:latin typeface="+mn-lt"/>
              <a:ea typeface="+mn-ea"/>
              <a:cs typeface="+mn-cs"/>
            </a:rPr>
            <a:t>53,317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97.3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となっている。また、公債費についても類似団体の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割程度となっており、プライマリーバランスに配慮した行財政を進めてきた成果の表れと考える。令和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年度においては二戸消防署九戸分署移転新築事業や産直施設整備事業等の大規模工事を予定しており、</a:t>
          </a:r>
          <a:r>
            <a:rPr kumimoji="1" lang="ja-JP" altLang="en-US" sz="1100">
              <a:solidFill>
                <a:schemeClr val="dk1"/>
              </a:solidFill>
              <a:effectLst/>
              <a:latin typeface="+mn-lt"/>
              <a:ea typeface="+mn-ea"/>
              <a:cs typeface="+mn-cs"/>
            </a:rPr>
            <a:t>近年にない</a:t>
          </a:r>
          <a:r>
            <a:rPr kumimoji="1" lang="ja-JP" altLang="ja-JP" sz="1100">
              <a:solidFill>
                <a:schemeClr val="dk1"/>
              </a:solidFill>
              <a:effectLst/>
              <a:latin typeface="+mn-lt"/>
              <a:ea typeface="+mn-ea"/>
              <a:cs typeface="+mn-cs"/>
            </a:rPr>
            <a:t>予算規模</a:t>
          </a:r>
          <a:r>
            <a:rPr kumimoji="1" lang="ja-JP" altLang="en-US" sz="1100">
              <a:solidFill>
                <a:schemeClr val="dk1"/>
              </a:solidFill>
              <a:effectLst/>
              <a:latin typeface="+mn-lt"/>
              <a:ea typeface="+mn-ea"/>
              <a:cs typeface="+mn-cs"/>
            </a:rPr>
            <a:t>となることが予想される</a:t>
          </a:r>
          <a:r>
            <a:rPr kumimoji="1" lang="ja-JP" altLang="ja-JP" sz="1100">
              <a:solidFill>
                <a:schemeClr val="dk1"/>
              </a:solidFill>
              <a:effectLst/>
              <a:latin typeface="+mn-lt"/>
              <a:ea typeface="+mn-ea"/>
              <a:cs typeface="+mn-cs"/>
            </a:rPr>
            <a:t>。その</a:t>
          </a:r>
          <a:r>
            <a:rPr kumimoji="1" lang="ja-JP" altLang="en-US" sz="1100">
              <a:solidFill>
                <a:schemeClr val="dk1"/>
              </a:solidFill>
              <a:effectLst/>
              <a:latin typeface="+mn-lt"/>
              <a:ea typeface="+mn-ea"/>
              <a:cs typeface="+mn-cs"/>
            </a:rPr>
            <a:t>財源は起債や一般財源に頼ることになるが、今後は実質公債費比率や中長期的な財政見通しを立て、事業の取捨選択、優先順位を付けながら、効率的で安定的な行財政運営に努めていく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全体的に、</a:t>
          </a:r>
          <a:r>
            <a:rPr kumimoji="1" lang="ja-JP" altLang="en-US" sz="1100">
              <a:solidFill>
                <a:schemeClr val="dk1"/>
              </a:solidFill>
              <a:effectLst/>
              <a:latin typeface="+mn-lt"/>
              <a:ea typeface="+mn-ea"/>
              <a:cs typeface="+mn-cs"/>
            </a:rPr>
            <a:t>これまでの</a:t>
          </a:r>
          <a:r>
            <a:rPr kumimoji="1" lang="ja-JP" altLang="ja-JP" sz="1100">
              <a:solidFill>
                <a:schemeClr val="dk1"/>
              </a:solidFill>
              <a:effectLst/>
              <a:latin typeface="+mn-lt"/>
              <a:ea typeface="+mn-ea"/>
              <a:cs typeface="+mn-cs"/>
            </a:rPr>
            <a:t>人件費及び公債費の抑制が功を奏している数値となっているが、</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扶助費や物件費、補助費</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等は肥大化しており、</a:t>
          </a:r>
          <a:r>
            <a:rPr kumimoji="1" lang="ja-JP" altLang="en-US" sz="1100">
              <a:solidFill>
                <a:schemeClr val="dk1"/>
              </a:solidFill>
              <a:effectLst/>
              <a:latin typeface="+mn-lt"/>
              <a:ea typeface="+mn-ea"/>
              <a:cs typeface="+mn-cs"/>
            </a:rPr>
            <a:t>２年度策定の</a:t>
          </a:r>
          <a:r>
            <a:rPr kumimoji="1" lang="ja-JP" altLang="ja-JP" sz="1100">
              <a:solidFill>
                <a:schemeClr val="dk1"/>
              </a:solidFill>
              <a:effectLst/>
              <a:latin typeface="+mn-lt"/>
              <a:ea typeface="+mn-ea"/>
              <a:cs typeface="+mn-cs"/>
            </a:rPr>
            <a:t>公共施設個別管理計画に</a:t>
          </a:r>
          <a:r>
            <a:rPr kumimoji="1" lang="ja-JP" altLang="en-US" sz="1100">
              <a:solidFill>
                <a:schemeClr val="dk1"/>
              </a:solidFill>
              <a:effectLst/>
              <a:latin typeface="+mn-lt"/>
              <a:ea typeface="+mn-ea"/>
              <a:cs typeface="+mn-cs"/>
            </a:rPr>
            <a:t>則り</a:t>
          </a:r>
          <a:r>
            <a:rPr kumimoji="1" lang="ja-JP" altLang="ja-JP" sz="1100">
              <a:solidFill>
                <a:schemeClr val="dk1"/>
              </a:solidFill>
              <a:effectLst/>
              <a:latin typeface="+mn-lt"/>
              <a:ea typeface="+mn-ea"/>
              <a:cs typeface="+mn-cs"/>
            </a:rPr>
            <a:t>、施設の統廃合・整理合理化を</a:t>
          </a:r>
          <a:r>
            <a:rPr kumimoji="1" lang="ja-JP" altLang="en-US" sz="1100">
              <a:solidFill>
                <a:schemeClr val="dk1"/>
              </a:solidFill>
              <a:effectLst/>
              <a:latin typeface="+mn-lt"/>
              <a:ea typeface="+mn-ea"/>
              <a:cs typeface="+mn-cs"/>
            </a:rPr>
            <a:t>進めつつ、</a:t>
          </a:r>
          <a:r>
            <a:rPr kumimoji="1" lang="ja-JP" altLang="ja-JP" sz="1100">
              <a:solidFill>
                <a:schemeClr val="dk1"/>
              </a:solidFill>
              <a:effectLst/>
              <a:latin typeface="+mn-lt"/>
              <a:ea typeface="+mn-ea"/>
              <a:cs typeface="+mn-cs"/>
            </a:rPr>
            <a:t>長期的視点に立っ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戦略的な投資を</a:t>
          </a:r>
          <a:r>
            <a:rPr kumimoji="1" lang="ja-JP" altLang="en-US" sz="1100">
              <a:solidFill>
                <a:schemeClr val="dk1"/>
              </a:solidFill>
              <a:effectLst/>
              <a:latin typeface="+mn-lt"/>
              <a:ea typeface="+mn-ea"/>
              <a:cs typeface="+mn-cs"/>
            </a:rPr>
            <a:t>進めていく。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年度の単年度収支は、前年度実質収支の相殺によって</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となり、実質単年度収支</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2.61</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。これは令和元年度の実質収支額が突出して大きかったことが挙げられるため財政上問題ないものと思われる。財政調整基金残高は、平成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年度から徹底して</a:t>
          </a:r>
          <a:r>
            <a:rPr kumimoji="1" lang="ja-JP" altLang="en-US" sz="1100">
              <a:solidFill>
                <a:schemeClr val="dk1"/>
              </a:solidFill>
              <a:effectLst/>
              <a:latin typeface="+mn-lt"/>
              <a:ea typeface="+mn-ea"/>
              <a:cs typeface="+mn-cs"/>
            </a:rPr>
            <a:t>歳出削減に</a:t>
          </a:r>
          <a:r>
            <a:rPr kumimoji="1" lang="ja-JP" altLang="ja-JP" sz="1100">
              <a:solidFill>
                <a:schemeClr val="dk1"/>
              </a:solidFill>
              <a:effectLst/>
              <a:latin typeface="+mn-lt"/>
              <a:ea typeface="+mn-ea"/>
              <a:cs typeface="+mn-cs"/>
            </a:rPr>
            <a:t>取り組んできた行財政改革の結果、年々増加してきている。</a:t>
          </a:r>
          <a:endParaRPr lang="ja-JP" altLang="ja-JP" sz="1400">
            <a:effectLst/>
          </a:endParaRPr>
        </a:p>
        <a:p>
          <a:r>
            <a:rPr kumimoji="1" lang="ja-JP" altLang="ja-JP" sz="1100">
              <a:solidFill>
                <a:schemeClr val="dk1"/>
              </a:solidFill>
              <a:effectLst/>
              <a:latin typeface="+mn-lt"/>
              <a:ea typeface="+mn-ea"/>
              <a:cs typeface="+mn-cs"/>
            </a:rPr>
            <a:t>　歳入・歳出のバランスには今後も配慮を続ける必要があるが、住民ニーズの把握と的確な事業を展開し、安定した行政運営に努めていく。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前年度に引き続き全ての特別会計事業が黒字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を維持している。今後も健全な財政運営に努める。特別会計については、住民サービスの維持向上を図りつつも、近年増加傾向にある一般会計からの繰出金を抑制していく。</a:t>
          </a:r>
          <a:endParaRPr lang="ja-JP" altLang="ja-JP" sz="1400">
            <a:effectLst/>
          </a:endParaRPr>
        </a:p>
        <a:p>
          <a:r>
            <a:rPr kumimoji="1" lang="ja-JP" altLang="ja-JP" sz="1100">
              <a:solidFill>
                <a:schemeClr val="dk1"/>
              </a:solidFill>
              <a:effectLst/>
              <a:latin typeface="+mn-lt"/>
              <a:ea typeface="+mn-ea"/>
              <a:cs typeface="+mn-cs"/>
            </a:rPr>
            <a:t>実質収支額及び剰余金</a:t>
          </a:r>
          <a:endParaRPr lang="ja-JP" altLang="ja-JP" sz="1400">
            <a:effectLst/>
          </a:endParaRPr>
        </a:p>
        <a:p>
          <a:r>
            <a:rPr kumimoji="1" lang="ja-JP" altLang="ja-JP" sz="1100">
              <a:solidFill>
                <a:schemeClr val="dk1"/>
              </a:solidFill>
              <a:effectLst/>
              <a:latin typeface="+mn-lt"/>
              <a:ea typeface="+mn-ea"/>
              <a:cs typeface="+mn-cs"/>
            </a:rPr>
            <a:t>◇一般会計　</a:t>
          </a:r>
          <a:r>
            <a:rPr kumimoji="1" lang="en-US" altLang="ja-JP" sz="1100">
              <a:solidFill>
                <a:schemeClr val="dk1"/>
              </a:solidFill>
              <a:effectLst/>
              <a:latin typeface="+mn-lt"/>
              <a:ea typeface="+mn-ea"/>
              <a:cs typeface="+mn-cs"/>
            </a:rPr>
            <a:t>106,566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◇国民健康保険特別会計　</a:t>
          </a:r>
          <a:r>
            <a:rPr kumimoji="1" lang="en-US" altLang="ja-JP" sz="1100">
              <a:solidFill>
                <a:schemeClr val="dk1"/>
              </a:solidFill>
              <a:effectLst/>
              <a:latin typeface="+mn-lt"/>
              <a:ea typeface="+mn-ea"/>
              <a:cs typeface="+mn-cs"/>
            </a:rPr>
            <a:t>342</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◇後期高齢者医療特別会計　</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◇農業集落排水事業特別会計　</a:t>
          </a:r>
          <a:r>
            <a:rPr kumimoji="1" lang="en-US" altLang="ja-JP" sz="1100">
              <a:solidFill>
                <a:schemeClr val="dk1"/>
              </a:solidFill>
              <a:effectLst/>
              <a:latin typeface="+mn-lt"/>
              <a:ea typeface="+mn-ea"/>
              <a:cs typeface="+mn-cs"/>
            </a:rPr>
            <a:t>1,595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◇下水道事業特別会計　</a:t>
          </a:r>
          <a:r>
            <a:rPr kumimoji="1" lang="en-US" altLang="ja-JP" sz="1100">
              <a:solidFill>
                <a:schemeClr val="dk1"/>
              </a:solidFill>
              <a:effectLst/>
              <a:latin typeface="+mn-lt"/>
              <a:ea typeface="+mn-ea"/>
              <a:cs typeface="+mn-cs"/>
            </a:rPr>
            <a:t>1,514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◇索道事業特別会計　</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◇水道事業会計　</a:t>
          </a:r>
          <a:r>
            <a:rPr kumimoji="1" lang="en-US" altLang="ja-JP" sz="1100">
              <a:solidFill>
                <a:schemeClr val="dk1"/>
              </a:solidFill>
              <a:effectLst/>
              <a:latin typeface="+mn-lt"/>
              <a:ea typeface="+mn-ea"/>
              <a:cs typeface="+mn-cs"/>
            </a:rPr>
            <a:t>221,727</a:t>
          </a:r>
          <a:r>
            <a:rPr kumimoji="1" lang="ja-JP" altLang="ja-JP" sz="1100">
              <a:solidFill>
                <a:schemeClr val="dk1"/>
              </a:solidFill>
              <a:effectLst/>
              <a:latin typeface="+mn-lt"/>
              <a:ea typeface="+mn-ea"/>
              <a:cs typeface="+mn-cs"/>
            </a:rPr>
            <a:t>千円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4920961</v>
      </c>
      <c r="BO4" s="433"/>
      <c r="BP4" s="433"/>
      <c r="BQ4" s="433"/>
      <c r="BR4" s="433"/>
      <c r="BS4" s="433"/>
      <c r="BT4" s="433"/>
      <c r="BU4" s="434"/>
      <c r="BV4" s="432">
        <v>4495200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3.8</v>
      </c>
      <c r="CU4" s="439"/>
      <c r="CV4" s="439"/>
      <c r="CW4" s="439"/>
      <c r="CX4" s="439"/>
      <c r="CY4" s="439"/>
      <c r="CZ4" s="439"/>
      <c r="DA4" s="440"/>
      <c r="DB4" s="438">
        <v>7.3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4785306</v>
      </c>
      <c r="BO5" s="470"/>
      <c r="BP5" s="470"/>
      <c r="BQ5" s="470"/>
      <c r="BR5" s="470"/>
      <c r="BS5" s="470"/>
      <c r="BT5" s="470"/>
      <c r="BU5" s="471"/>
      <c r="BV5" s="469">
        <v>4109386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82.1</v>
      </c>
      <c r="CU5" s="467"/>
      <c r="CV5" s="467"/>
      <c r="CW5" s="467"/>
      <c r="CX5" s="467"/>
      <c r="CY5" s="467"/>
      <c r="CZ5" s="467"/>
      <c r="DA5" s="468"/>
      <c r="DB5" s="466">
        <v>82.4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135655</v>
      </c>
      <c r="BO6" s="470"/>
      <c r="BP6" s="470"/>
      <c r="BQ6" s="470"/>
      <c r="BR6" s="470"/>
      <c r="BS6" s="470"/>
      <c r="BT6" s="470"/>
      <c r="BU6" s="471"/>
      <c r="BV6" s="469">
        <v>385814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84.4</v>
      </c>
      <c r="CU6" s="507"/>
      <c r="CV6" s="507"/>
      <c r="CW6" s="507"/>
      <c r="CX6" s="507"/>
      <c r="CY6" s="507"/>
      <c r="CZ6" s="507"/>
      <c r="DA6" s="508"/>
      <c r="DB6" s="506">
        <v>84.8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29089</v>
      </c>
      <c r="BO7" s="470"/>
      <c r="BP7" s="470"/>
      <c r="BQ7" s="470"/>
      <c r="BR7" s="470"/>
      <c r="BS7" s="470"/>
      <c r="BT7" s="470"/>
      <c r="BU7" s="471"/>
      <c r="BV7" s="469">
        <v>194588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2822658</v>
      </c>
      <c r="CU7" s="470"/>
      <c r="CV7" s="470"/>
      <c r="CW7" s="470"/>
      <c r="CX7" s="470"/>
      <c r="CY7" s="470"/>
      <c r="CZ7" s="470"/>
      <c r="DA7" s="471"/>
      <c r="DB7" s="469">
        <v>2615785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106566</v>
      </c>
      <c r="BO8" s="470"/>
      <c r="BP8" s="470"/>
      <c r="BQ8" s="470"/>
      <c r="BR8" s="470"/>
      <c r="BS8" s="470"/>
      <c r="BT8" s="470"/>
      <c r="BU8" s="471"/>
      <c r="BV8" s="469">
        <v>191226</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0.21</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5378</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-84660</v>
      </c>
      <c r="BO9" s="470"/>
      <c r="BP9" s="470"/>
      <c r="BQ9" s="470"/>
      <c r="BR9" s="470"/>
      <c r="BS9" s="470"/>
      <c r="BT9" s="470"/>
      <c r="BU9" s="471"/>
      <c r="BV9" s="469">
        <v>42226</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14.2</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5865</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11083</v>
      </c>
      <c r="BO10" s="470"/>
      <c r="BP10" s="470"/>
      <c r="BQ10" s="470"/>
      <c r="BR10" s="470"/>
      <c r="BS10" s="470"/>
      <c r="BT10" s="470"/>
      <c r="BU10" s="471"/>
      <c r="BV10" s="469">
        <v>460</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117</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5608</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134</v>
      </c>
      <c r="N13" s="561"/>
      <c r="O13" s="561"/>
      <c r="P13" s="561"/>
      <c r="Q13" s="562"/>
      <c r="R13" s="553">
        <v>5588</v>
      </c>
      <c r="S13" s="554"/>
      <c r="T13" s="554"/>
      <c r="U13" s="554"/>
      <c r="V13" s="555"/>
      <c r="W13" s="485" t="s">
        <v>135</v>
      </c>
      <c r="X13" s="486"/>
      <c r="Y13" s="486"/>
      <c r="Z13" s="486"/>
      <c r="AA13" s="486"/>
      <c r="AB13" s="476"/>
      <c r="AC13" s="520">
        <v>954</v>
      </c>
      <c r="AD13" s="521"/>
      <c r="AE13" s="521"/>
      <c r="AF13" s="521"/>
      <c r="AG13" s="563"/>
      <c r="AH13" s="520">
        <v>1093</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-73577</v>
      </c>
      <c r="BO13" s="470"/>
      <c r="BP13" s="470"/>
      <c r="BQ13" s="470"/>
      <c r="BR13" s="470"/>
      <c r="BS13" s="470"/>
      <c r="BT13" s="470"/>
      <c r="BU13" s="471"/>
      <c r="BV13" s="469">
        <v>42686</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5706</v>
      </c>
      <c r="S14" s="554"/>
      <c r="T14" s="554"/>
      <c r="U14" s="554"/>
      <c r="V14" s="555"/>
      <c r="W14" s="459"/>
      <c r="X14" s="460"/>
      <c r="Y14" s="460"/>
      <c r="Z14" s="460"/>
      <c r="AA14" s="460"/>
      <c r="AB14" s="449"/>
      <c r="AC14" s="556">
        <v>32.299999999999997</v>
      </c>
      <c r="AD14" s="557"/>
      <c r="AE14" s="557"/>
      <c r="AF14" s="557"/>
      <c r="AG14" s="558"/>
      <c r="AH14" s="556">
        <v>34.1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t="s">
        <v>125</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5689</v>
      </c>
      <c r="S15" s="554"/>
      <c r="T15" s="554"/>
      <c r="U15" s="554"/>
      <c r="V15" s="555"/>
      <c r="W15" s="485" t="s">
        <v>143</v>
      </c>
      <c r="X15" s="486"/>
      <c r="Y15" s="486"/>
      <c r="Z15" s="486"/>
      <c r="AA15" s="486"/>
      <c r="AB15" s="476"/>
      <c r="AC15" s="520">
        <v>720</v>
      </c>
      <c r="AD15" s="521"/>
      <c r="AE15" s="521"/>
      <c r="AF15" s="521"/>
      <c r="AG15" s="563"/>
      <c r="AH15" s="520">
        <v>811</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529925</v>
      </c>
      <c r="BO15" s="433"/>
      <c r="BP15" s="433"/>
      <c r="BQ15" s="433"/>
      <c r="BR15" s="433"/>
      <c r="BS15" s="433"/>
      <c r="BT15" s="433"/>
      <c r="BU15" s="434"/>
      <c r="BV15" s="432">
        <v>491958</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24.4</v>
      </c>
      <c r="AD16" s="557"/>
      <c r="AE16" s="557"/>
      <c r="AF16" s="557"/>
      <c r="AG16" s="558"/>
      <c r="AH16" s="556">
        <v>25.3</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2622754</v>
      </c>
      <c r="BO16" s="470"/>
      <c r="BP16" s="470"/>
      <c r="BQ16" s="470"/>
      <c r="BR16" s="470"/>
      <c r="BS16" s="470"/>
      <c r="BT16" s="470"/>
      <c r="BU16" s="471"/>
      <c r="BV16" s="469">
        <v>2417041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1279</v>
      </c>
      <c r="AD17" s="521"/>
      <c r="AE17" s="521"/>
      <c r="AF17" s="521"/>
      <c r="AG17" s="563"/>
      <c r="AH17" s="520">
        <v>1299</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651519</v>
      </c>
      <c r="BO17" s="470"/>
      <c r="BP17" s="470"/>
      <c r="BQ17" s="470"/>
      <c r="BR17" s="470"/>
      <c r="BS17" s="470"/>
      <c r="BT17" s="470"/>
      <c r="BU17" s="471"/>
      <c r="BV17" s="469">
        <v>609533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134.02000000000001</v>
      </c>
      <c r="M18" s="585"/>
      <c r="N18" s="585"/>
      <c r="O18" s="585"/>
      <c r="P18" s="585"/>
      <c r="Q18" s="585"/>
      <c r="R18" s="586"/>
      <c r="S18" s="586"/>
      <c r="T18" s="586"/>
      <c r="U18" s="586"/>
      <c r="V18" s="587"/>
      <c r="W18" s="487"/>
      <c r="X18" s="488"/>
      <c r="Y18" s="488"/>
      <c r="Z18" s="488"/>
      <c r="AA18" s="488"/>
      <c r="AB18" s="479"/>
      <c r="AC18" s="588">
        <v>43.3</v>
      </c>
      <c r="AD18" s="589"/>
      <c r="AE18" s="589"/>
      <c r="AF18" s="589"/>
      <c r="AG18" s="590"/>
      <c r="AH18" s="588">
        <v>40.6</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2351566</v>
      </c>
      <c r="BO18" s="470"/>
      <c r="BP18" s="470"/>
      <c r="BQ18" s="470"/>
      <c r="BR18" s="470"/>
      <c r="BS18" s="470"/>
      <c r="BT18" s="470"/>
      <c r="BU18" s="471"/>
      <c r="BV18" s="469">
        <v>2192605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40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3194724</v>
      </c>
      <c r="BO19" s="470"/>
      <c r="BP19" s="470"/>
      <c r="BQ19" s="470"/>
      <c r="BR19" s="470"/>
      <c r="BS19" s="470"/>
      <c r="BT19" s="470"/>
      <c r="BU19" s="471"/>
      <c r="BV19" s="469">
        <v>3068829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1924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4433099</v>
      </c>
      <c r="BO23" s="470"/>
      <c r="BP23" s="470"/>
      <c r="BQ23" s="470"/>
      <c r="BR23" s="470"/>
      <c r="BS23" s="470"/>
      <c r="BT23" s="470"/>
      <c r="BU23" s="471"/>
      <c r="BV23" s="469">
        <v>4510427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6100</v>
      </c>
      <c r="R24" s="521"/>
      <c r="S24" s="521"/>
      <c r="T24" s="521"/>
      <c r="U24" s="521"/>
      <c r="V24" s="563"/>
      <c r="W24" s="622"/>
      <c r="X24" s="610"/>
      <c r="Y24" s="611"/>
      <c r="Z24" s="519" t="s">
        <v>167</v>
      </c>
      <c r="AA24" s="499"/>
      <c r="AB24" s="499"/>
      <c r="AC24" s="499"/>
      <c r="AD24" s="499"/>
      <c r="AE24" s="499"/>
      <c r="AF24" s="499"/>
      <c r="AG24" s="500"/>
      <c r="AH24" s="520">
        <v>71</v>
      </c>
      <c r="AI24" s="521"/>
      <c r="AJ24" s="521"/>
      <c r="AK24" s="521"/>
      <c r="AL24" s="563"/>
      <c r="AM24" s="520">
        <v>187866</v>
      </c>
      <c r="AN24" s="521"/>
      <c r="AO24" s="521"/>
      <c r="AP24" s="521"/>
      <c r="AQ24" s="521"/>
      <c r="AR24" s="563"/>
      <c r="AS24" s="520">
        <v>2646</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4163882</v>
      </c>
      <c r="BO24" s="470"/>
      <c r="BP24" s="470"/>
      <c r="BQ24" s="470"/>
      <c r="BR24" s="470"/>
      <c r="BS24" s="470"/>
      <c r="BT24" s="470"/>
      <c r="BU24" s="471"/>
      <c r="BV24" s="469">
        <v>4189979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5000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125</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446485</v>
      </c>
      <c r="BO25" s="433"/>
      <c r="BP25" s="433"/>
      <c r="BQ25" s="433"/>
      <c r="BR25" s="433"/>
      <c r="BS25" s="433"/>
      <c r="BT25" s="433"/>
      <c r="BU25" s="434"/>
      <c r="BV25" s="432">
        <v>49967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5000</v>
      </c>
      <c r="R26" s="521"/>
      <c r="S26" s="521"/>
      <c r="T26" s="521"/>
      <c r="U26" s="521"/>
      <c r="V26" s="563"/>
      <c r="W26" s="622"/>
      <c r="X26" s="610"/>
      <c r="Y26" s="611"/>
      <c r="Z26" s="519" t="s">
        <v>174</v>
      </c>
      <c r="AA26" s="632"/>
      <c r="AB26" s="632"/>
      <c r="AC26" s="632"/>
      <c r="AD26" s="632"/>
      <c r="AE26" s="632"/>
      <c r="AF26" s="632"/>
      <c r="AG26" s="633"/>
      <c r="AH26" s="520" t="s">
        <v>125</v>
      </c>
      <c r="AI26" s="521"/>
      <c r="AJ26" s="521"/>
      <c r="AK26" s="521"/>
      <c r="AL26" s="563"/>
      <c r="AM26" s="520" t="s">
        <v>171</v>
      </c>
      <c r="AN26" s="521"/>
      <c r="AO26" s="521"/>
      <c r="AP26" s="521"/>
      <c r="AQ26" s="521"/>
      <c r="AR26" s="563"/>
      <c r="AS26" s="520" t="s">
        <v>125</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2300</v>
      </c>
      <c r="R27" s="521"/>
      <c r="S27" s="521"/>
      <c r="T27" s="521"/>
      <c r="U27" s="521"/>
      <c r="V27" s="563"/>
      <c r="W27" s="622"/>
      <c r="X27" s="610"/>
      <c r="Y27" s="611"/>
      <c r="Z27" s="519" t="s">
        <v>177</v>
      </c>
      <c r="AA27" s="499"/>
      <c r="AB27" s="499"/>
      <c r="AC27" s="499"/>
      <c r="AD27" s="499"/>
      <c r="AE27" s="499"/>
      <c r="AF27" s="499"/>
      <c r="AG27" s="500"/>
      <c r="AH27" s="520" t="s">
        <v>125</v>
      </c>
      <c r="AI27" s="521"/>
      <c r="AJ27" s="521"/>
      <c r="AK27" s="521"/>
      <c r="AL27" s="563"/>
      <c r="AM27" s="520" t="s">
        <v>178</v>
      </c>
      <c r="AN27" s="521"/>
      <c r="AO27" s="521"/>
      <c r="AP27" s="521"/>
      <c r="AQ27" s="521"/>
      <c r="AR27" s="563"/>
      <c r="AS27" s="520" t="s">
        <v>178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70723</v>
      </c>
      <c r="BO27" s="646"/>
      <c r="BP27" s="646"/>
      <c r="BQ27" s="646"/>
      <c r="BR27" s="646"/>
      <c r="BS27" s="646"/>
      <c r="BT27" s="646"/>
      <c r="BU27" s="647"/>
      <c r="BV27" s="645">
        <v>70720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1820</v>
      </c>
      <c r="R28" s="521"/>
      <c r="S28" s="521"/>
      <c r="T28" s="521"/>
      <c r="U28" s="521"/>
      <c r="V28" s="563"/>
      <c r="W28" s="622"/>
      <c r="X28" s="610"/>
      <c r="Y28" s="611"/>
      <c r="Z28" s="519" t="s">
        <v>181</v>
      </c>
      <c r="AA28" s="499"/>
      <c r="AB28" s="499"/>
      <c r="AC28" s="499"/>
      <c r="AD28" s="499"/>
      <c r="AE28" s="499"/>
      <c r="AF28" s="499"/>
      <c r="AG28" s="500"/>
      <c r="AH28" s="520" t="s">
        <v>125</v>
      </c>
      <c r="AI28" s="521"/>
      <c r="AJ28" s="521"/>
      <c r="AK28" s="521"/>
      <c r="AL28" s="563"/>
      <c r="AM28" s="520" t="s">
        <v>125</v>
      </c>
      <c r="AN28" s="521"/>
      <c r="AO28" s="521"/>
      <c r="AP28" s="521"/>
      <c r="AQ28" s="521"/>
      <c r="AR28" s="563"/>
      <c r="AS28" s="520" t="s">
        <v>171</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4225935</v>
      </c>
      <c r="BO28" s="433"/>
      <c r="BP28" s="433"/>
      <c r="BQ28" s="433"/>
      <c r="BR28" s="433"/>
      <c r="BS28" s="433"/>
      <c r="BT28" s="433"/>
      <c r="BU28" s="434"/>
      <c r="BV28" s="432">
        <v>4214852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10</v>
      </c>
      <c r="M29" s="521"/>
      <c r="N29" s="521"/>
      <c r="O29" s="521"/>
      <c r="P29" s="563"/>
      <c r="Q29" s="520">
        <v>1650</v>
      </c>
      <c r="R29" s="521"/>
      <c r="S29" s="521"/>
      <c r="T29" s="521"/>
      <c r="U29" s="521"/>
      <c r="V29" s="563"/>
      <c r="W29" s="623"/>
      <c r="X29" s="624"/>
      <c r="Y29" s="625"/>
      <c r="Z29" s="519" t="s">
        <v>184</v>
      </c>
      <c r="AA29" s="499"/>
      <c r="AB29" s="499"/>
      <c r="AC29" s="499"/>
      <c r="AD29" s="499"/>
      <c r="AE29" s="499"/>
      <c r="AF29" s="499"/>
      <c r="AG29" s="500"/>
      <c r="AH29" s="520">
        <v>71</v>
      </c>
      <c r="AI29" s="521"/>
      <c r="AJ29" s="521"/>
      <c r="AK29" s="521"/>
      <c r="AL29" s="563"/>
      <c r="AM29" s="520">
        <v>187866</v>
      </c>
      <c r="AN29" s="521"/>
      <c r="AO29" s="521"/>
      <c r="AP29" s="521"/>
      <c r="AQ29" s="521"/>
      <c r="AR29" s="563"/>
      <c r="AS29" s="520">
        <v>2646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276563</v>
      </c>
      <c r="BO29" s="470"/>
      <c r="BP29" s="470"/>
      <c r="BQ29" s="470"/>
      <c r="BR29" s="470"/>
      <c r="BS29" s="470"/>
      <c r="BT29" s="470"/>
      <c r="BU29" s="471"/>
      <c r="BV29" s="469">
        <v>276538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92.7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846541</v>
      </c>
      <c r="BO30" s="646"/>
      <c r="BP30" s="646"/>
      <c r="BQ30" s="646"/>
      <c r="BR30" s="646"/>
      <c r="BS30" s="646"/>
      <c r="BT30" s="646"/>
      <c r="BU30" s="647"/>
      <c r="BV30" s="645">
        <v>643509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二戸地区広域行政事務組合（一般会計）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一般財団法人九戸教育施設運営会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二戸地区広域行政事務組合（介護保険特別会計）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株式会社ふるさと振興公社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7</v>
      </c>
      <c r="BF36" s="658"/>
      <c r="BG36" s="659" t="str">
        <f>IF('各会計、関係団体の財政状況及び健全化判断比率'!B33="","",'各会計、関係団体の財政状況及び健全化判断比率'!B33)</f>
        <v>索道事業特別会計</v>
      </c>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岩手県市町村総合事務組合（一般会計）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株式会社ナインズファーム</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岩手県市町村総合事務組合（特別会計）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岩手県後期高齢者医療広域連合（一般会計）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岩手県後期高齢者医療広域連合（特別会計）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XrEtaROUD1NtXiDcnusM3P8wUiYU6d54nJg0I4hGBR0HfEC4CTysAUejEehMx6sFERBPjh1I6UpH68ZCy+6sQ==" saltValue="UIG7NPYocdkhX3O8dVcK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570</v>
      </c>
      <c r="D34" s="1251"/>
      <c r="E34" s="1252"/>
      <c r="F34" s="32">
        <v>8.32</v>
      </c>
      <c r="G34" s="33">
        <v>6.38</v>
      </c>
      <c r="H34" s="33">
        <v>6.12</v>
      </c>
      <c r="I34" s="33">
        <v>6.73</v>
      </c>
      <c r="J34" s="34">
        <v>5.58</v>
      </c>
      <c r="K34" s="22"/>
      <c r="L34" s="22"/>
      <c r="M34" s="22"/>
      <c r="N34" s="22"/>
      <c r="O34" s="22"/>
      <c r="P34" s="22"/>
    </row>
    <row r="35" spans="1:16" ht="39" customHeight="1" x14ac:dyDescent="0.15">
      <c r="A35" s="22"/>
      <c r="B35" s="35"/>
      <c r="C35" s="1245" t="s">
        <v>571</v>
      </c>
      <c r="D35" s="1246"/>
      <c r="E35" s="1247"/>
      <c r="F35" s="36">
        <v>3.91</v>
      </c>
      <c r="G35" s="37">
        <v>10.02</v>
      </c>
      <c r="H35" s="37">
        <v>5.61</v>
      </c>
      <c r="I35" s="37">
        <v>7.31</v>
      </c>
      <c r="J35" s="38">
        <v>3.77</v>
      </c>
      <c r="K35" s="22"/>
      <c r="L35" s="22"/>
      <c r="M35" s="22"/>
      <c r="N35" s="22"/>
      <c r="O35" s="22"/>
      <c r="P35" s="22"/>
    </row>
    <row r="36" spans="1:16" ht="39" customHeight="1" x14ac:dyDescent="0.15">
      <c r="A36" s="22"/>
      <c r="B36" s="35"/>
      <c r="C36" s="1245" t="s">
        <v>572</v>
      </c>
      <c r="D36" s="1246"/>
      <c r="E36" s="1247"/>
      <c r="F36" s="36">
        <v>0.03</v>
      </c>
      <c r="G36" s="37">
        <v>0.02</v>
      </c>
      <c r="H36" s="37">
        <v>0.04</v>
      </c>
      <c r="I36" s="37">
        <v>0.01</v>
      </c>
      <c r="J36" s="38">
        <v>0.05</v>
      </c>
      <c r="K36" s="22"/>
      <c r="L36" s="22"/>
      <c r="M36" s="22"/>
      <c r="N36" s="22"/>
      <c r="O36" s="22"/>
      <c r="P36" s="22"/>
    </row>
    <row r="37" spans="1:16" ht="39" customHeight="1" x14ac:dyDescent="0.15">
      <c r="A37" s="22"/>
      <c r="B37" s="35"/>
      <c r="C37" s="1245" t="s">
        <v>573</v>
      </c>
      <c r="D37" s="1246"/>
      <c r="E37" s="1247"/>
      <c r="F37" s="36">
        <v>0.33</v>
      </c>
      <c r="G37" s="37">
        <v>0.15</v>
      </c>
      <c r="H37" s="37">
        <v>0.11</v>
      </c>
      <c r="I37" s="37">
        <v>0.16</v>
      </c>
      <c r="J37" s="38">
        <v>0.05</v>
      </c>
      <c r="K37" s="22"/>
      <c r="L37" s="22"/>
      <c r="M37" s="22"/>
      <c r="N37" s="22"/>
      <c r="O37" s="22"/>
      <c r="P37" s="22"/>
    </row>
    <row r="38" spans="1:16" ht="39" customHeight="1" x14ac:dyDescent="0.15">
      <c r="A38" s="22"/>
      <c r="B38" s="35"/>
      <c r="C38" s="1245" t="s">
        <v>574</v>
      </c>
      <c r="D38" s="1246"/>
      <c r="E38" s="1247"/>
      <c r="F38" s="36">
        <v>0</v>
      </c>
      <c r="G38" s="37">
        <v>0</v>
      </c>
      <c r="H38" s="37">
        <v>0</v>
      </c>
      <c r="I38" s="37">
        <v>0</v>
      </c>
      <c r="J38" s="38">
        <v>0.01</v>
      </c>
      <c r="K38" s="22"/>
      <c r="L38" s="22"/>
      <c r="M38" s="22"/>
      <c r="N38" s="22"/>
      <c r="O38" s="22"/>
      <c r="P38" s="22"/>
    </row>
    <row r="39" spans="1:16" ht="39" customHeight="1" x14ac:dyDescent="0.15">
      <c r="A39" s="22"/>
      <c r="B39" s="35"/>
      <c r="C39" s="1245" t="s">
        <v>575</v>
      </c>
      <c r="D39" s="1246"/>
      <c r="E39" s="1247"/>
      <c r="F39" s="36">
        <v>0</v>
      </c>
      <c r="G39" s="37">
        <v>0</v>
      </c>
      <c r="H39" s="37">
        <v>0</v>
      </c>
      <c r="I39" s="37">
        <v>0</v>
      </c>
      <c r="J39" s="38">
        <v>0</v>
      </c>
      <c r="K39" s="22"/>
      <c r="L39" s="22"/>
      <c r="M39" s="22"/>
      <c r="N39" s="22"/>
      <c r="O39" s="22"/>
      <c r="P39" s="22"/>
    </row>
    <row r="40" spans="1:16" ht="39" customHeight="1" x14ac:dyDescent="0.15">
      <c r="A40" s="22"/>
      <c r="B40" s="35"/>
      <c r="C40" s="1245" t="s">
        <v>576</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577</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578</v>
      </c>
      <c r="D43" s="1249"/>
      <c r="E43" s="1250"/>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fCyLF1+qQHHBDRcmZOawjsTeErTuOOGeUuYL8u1FmL4oiH21dzNeeVc56QuI6iDsX+5O3NCJWbqR17HaHShDw==" saltValue="Lp81vnTuzwMDeJBmDLE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389</v>
      </c>
      <c r="L45" s="60">
        <v>408</v>
      </c>
      <c r="M45" s="60">
        <v>414</v>
      </c>
      <c r="N45" s="60">
        <v>414</v>
      </c>
      <c r="O45" s="61">
        <v>464</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521</v>
      </c>
      <c r="L46" s="64" t="s">
        <v>521</v>
      </c>
      <c r="M46" s="64" t="s">
        <v>521</v>
      </c>
      <c r="N46" s="64" t="s">
        <v>521</v>
      </c>
      <c r="O46" s="65" t="s">
        <v>521</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521</v>
      </c>
      <c r="L47" s="64" t="s">
        <v>521</v>
      </c>
      <c r="M47" s="64" t="s">
        <v>521</v>
      </c>
      <c r="N47" s="64" t="s">
        <v>521</v>
      </c>
      <c r="O47" s="65" t="s">
        <v>521</v>
      </c>
      <c r="P47" s="48"/>
      <c r="Q47" s="48"/>
      <c r="R47" s="48"/>
      <c r="S47" s="48"/>
      <c r="T47" s="48"/>
      <c r="U47" s="48"/>
    </row>
    <row r="48" spans="1:21" ht="30.75" customHeight="1" x14ac:dyDescent="0.15">
      <c r="A48" s="48"/>
      <c r="B48" s="1255"/>
      <c r="C48" s="1256"/>
      <c r="D48" s="62"/>
      <c r="E48" s="1261" t="s">
        <v>14</v>
      </c>
      <c r="F48" s="1261"/>
      <c r="G48" s="1261"/>
      <c r="H48" s="1261"/>
      <c r="I48" s="1261"/>
      <c r="J48" s="1262"/>
      <c r="K48" s="63">
        <v>105</v>
      </c>
      <c r="L48" s="64">
        <v>98</v>
      </c>
      <c r="M48" s="64">
        <v>101</v>
      </c>
      <c r="N48" s="64">
        <v>101</v>
      </c>
      <c r="O48" s="65">
        <v>100</v>
      </c>
      <c r="P48" s="48"/>
      <c r="Q48" s="48"/>
      <c r="R48" s="48"/>
      <c r="S48" s="48"/>
      <c r="T48" s="48"/>
      <c r="U48" s="48"/>
    </row>
    <row r="49" spans="1:21" ht="30.75" customHeight="1" x14ac:dyDescent="0.15">
      <c r="A49" s="48"/>
      <c r="B49" s="1255"/>
      <c r="C49" s="1256"/>
      <c r="D49" s="62"/>
      <c r="E49" s="1261" t="s">
        <v>15</v>
      </c>
      <c r="F49" s="1261"/>
      <c r="G49" s="1261"/>
      <c r="H49" s="1261"/>
      <c r="I49" s="1261"/>
      <c r="J49" s="1262"/>
      <c r="K49" s="63">
        <v>3</v>
      </c>
      <c r="L49" s="64">
        <v>13</v>
      </c>
      <c r="M49" s="64">
        <v>16</v>
      </c>
      <c r="N49" s="64">
        <v>17</v>
      </c>
      <c r="O49" s="65">
        <v>17</v>
      </c>
      <c r="P49" s="48"/>
      <c r="Q49" s="48"/>
      <c r="R49" s="48"/>
      <c r="S49" s="48"/>
      <c r="T49" s="48"/>
      <c r="U49" s="48"/>
    </row>
    <row r="50" spans="1:21" ht="30.75" customHeight="1" x14ac:dyDescent="0.15">
      <c r="A50" s="48"/>
      <c r="B50" s="1255"/>
      <c r="C50" s="1256"/>
      <c r="D50" s="62"/>
      <c r="E50" s="1261" t="s">
        <v>16</v>
      </c>
      <c r="F50" s="1261"/>
      <c r="G50" s="1261"/>
      <c r="H50" s="1261"/>
      <c r="I50" s="1261"/>
      <c r="J50" s="1262"/>
      <c r="K50" s="63">
        <v>0</v>
      </c>
      <c r="L50" s="64">
        <v>0</v>
      </c>
      <c r="M50" s="64">
        <v>0</v>
      </c>
      <c r="N50" s="64">
        <v>0</v>
      </c>
      <c r="O50" s="65">
        <v>0</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521</v>
      </c>
      <c r="L51" s="64" t="s">
        <v>521</v>
      </c>
      <c r="M51" s="64" t="s">
        <v>521</v>
      </c>
      <c r="N51" s="64" t="s">
        <v>521</v>
      </c>
      <c r="O51" s="65" t="s">
        <v>521</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395</v>
      </c>
      <c r="L52" s="64">
        <v>394</v>
      </c>
      <c r="M52" s="64">
        <v>380</v>
      </c>
      <c r="N52" s="64">
        <v>379</v>
      </c>
      <c r="O52" s="65">
        <v>399</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102</v>
      </c>
      <c r="L53" s="69">
        <v>125</v>
      </c>
      <c r="M53" s="69">
        <v>151</v>
      </c>
      <c r="N53" s="69">
        <v>153</v>
      </c>
      <c r="O53" s="70">
        <v>182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8M0HOVPYc6hB+7Jz9Xr7lngQPyfVx1CRNpggEZcCzB4nPY0KEm/TidDR4OzSiejvXgCoXEmFCwTHo95+gAptA==" saltValue="YjrLRSWbBM4aA4Z8PJwa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79" t="s">
        <v>29</v>
      </c>
      <c r="C41" s="1280"/>
      <c r="D41" s="102"/>
      <c r="E41" s="1285" t="s">
        <v>30</v>
      </c>
      <c r="F41" s="1285"/>
      <c r="G41" s="1285"/>
      <c r="H41" s="1286"/>
      <c r="I41" s="103">
        <v>4229</v>
      </c>
      <c r="J41" s="104">
        <v>4421</v>
      </c>
      <c r="K41" s="104">
        <v>4381</v>
      </c>
      <c r="L41" s="104">
        <v>4510</v>
      </c>
      <c r="M41" s="105">
        <v>4433</v>
      </c>
    </row>
    <row r="42" spans="2:13" ht="27.75" customHeight="1" x14ac:dyDescent="0.15">
      <c r="B42" s="1281"/>
      <c r="C42" s="1282"/>
      <c r="D42" s="106"/>
      <c r="E42" s="1287" t="s">
        <v>31</v>
      </c>
      <c r="F42" s="1287"/>
      <c r="G42" s="1287"/>
      <c r="H42" s="1288"/>
      <c r="I42" s="107" t="s">
        <v>521</v>
      </c>
      <c r="J42" s="108" t="s">
        <v>521</v>
      </c>
      <c r="K42" s="108" t="s">
        <v>521</v>
      </c>
      <c r="L42" s="108" t="s">
        <v>521</v>
      </c>
      <c r="M42" s="109" t="s">
        <v>521</v>
      </c>
    </row>
    <row r="43" spans="2:13" ht="27.75" customHeight="1" x14ac:dyDescent="0.15">
      <c r="B43" s="1281"/>
      <c r="C43" s="1282"/>
      <c r="D43" s="106"/>
      <c r="E43" s="1287" t="s">
        <v>32</v>
      </c>
      <c r="F43" s="1287"/>
      <c r="G43" s="1287"/>
      <c r="H43" s="1288"/>
      <c r="I43" s="107">
        <v>1324</v>
      </c>
      <c r="J43" s="108">
        <v>1233</v>
      </c>
      <c r="K43" s="108">
        <v>1152</v>
      </c>
      <c r="L43" s="108">
        <v>1058</v>
      </c>
      <c r="M43" s="109">
        <v>985</v>
      </c>
    </row>
    <row r="44" spans="2:13" ht="27.75" customHeight="1" x14ac:dyDescent="0.15">
      <c r="B44" s="1281"/>
      <c r="C44" s="1282"/>
      <c r="D44" s="106"/>
      <c r="E44" s="1287" t="s">
        <v>33</v>
      </c>
      <c r="F44" s="1287"/>
      <c r="G44" s="1287"/>
      <c r="H44" s="1288"/>
      <c r="I44" s="107">
        <v>155</v>
      </c>
      <c r="J44" s="108">
        <v>142</v>
      </c>
      <c r="K44" s="108">
        <v>126</v>
      </c>
      <c r="L44" s="108">
        <v>115</v>
      </c>
      <c r="M44" s="109">
        <v>98</v>
      </c>
    </row>
    <row r="45" spans="2:13" ht="27.75" customHeight="1" x14ac:dyDescent="0.15">
      <c r="B45" s="1281"/>
      <c r="C45" s="1282"/>
      <c r="D45" s="106"/>
      <c r="E45" s="1287" t="s">
        <v>34</v>
      </c>
      <c r="F45" s="1287"/>
      <c r="G45" s="1287"/>
      <c r="H45" s="1288"/>
      <c r="I45" s="107">
        <v>455</v>
      </c>
      <c r="J45" s="108">
        <v>410</v>
      </c>
      <c r="K45" s="108">
        <v>370</v>
      </c>
      <c r="L45" s="108">
        <v>328</v>
      </c>
      <c r="M45" s="109">
        <v>314</v>
      </c>
    </row>
    <row r="46" spans="2:13" ht="27.75" customHeight="1" x14ac:dyDescent="0.15">
      <c r="B46" s="1281"/>
      <c r="C46" s="1282"/>
      <c r="D46" s="110"/>
      <c r="E46" s="1287" t="s">
        <v>35</v>
      </c>
      <c r="F46" s="1287"/>
      <c r="G46" s="1287"/>
      <c r="H46" s="1288"/>
      <c r="I46" s="107" t="s">
        <v>521</v>
      </c>
      <c r="J46" s="108" t="s">
        <v>521</v>
      </c>
      <c r="K46" s="108" t="s">
        <v>521</v>
      </c>
      <c r="L46" s="108" t="s">
        <v>521</v>
      </c>
      <c r="M46" s="109" t="s">
        <v>521</v>
      </c>
    </row>
    <row r="47" spans="2:13" ht="27.75" customHeight="1" x14ac:dyDescent="0.15">
      <c r="B47" s="1281"/>
      <c r="C47" s="1282"/>
      <c r="D47" s="111"/>
      <c r="E47" s="1289" t="s">
        <v>36</v>
      </c>
      <c r="F47" s="1290"/>
      <c r="G47" s="1290"/>
      <c r="H47" s="1291"/>
      <c r="I47" s="107" t="s">
        <v>521</v>
      </c>
      <c r="J47" s="108" t="s">
        <v>521</v>
      </c>
      <c r="K47" s="108" t="s">
        <v>521</v>
      </c>
      <c r="L47" s="108" t="s">
        <v>521</v>
      </c>
      <c r="M47" s="109" t="s">
        <v>521</v>
      </c>
    </row>
    <row r="48" spans="2:13" ht="27.75" customHeight="1" x14ac:dyDescent="0.15">
      <c r="B48" s="1281"/>
      <c r="C48" s="1282"/>
      <c r="D48" s="106"/>
      <c r="E48" s="1287" t="s">
        <v>37</v>
      </c>
      <c r="F48" s="1287"/>
      <c r="G48" s="1287"/>
      <c r="H48" s="1288"/>
      <c r="I48" s="107" t="s">
        <v>521</v>
      </c>
      <c r="J48" s="108" t="s">
        <v>521</v>
      </c>
      <c r="K48" s="108" t="s">
        <v>521</v>
      </c>
      <c r="L48" s="108" t="s">
        <v>521</v>
      </c>
      <c r="M48" s="109" t="s">
        <v>521</v>
      </c>
    </row>
    <row r="49" spans="2:13" ht="27.75" customHeight="1" x14ac:dyDescent="0.15">
      <c r="B49" s="1283"/>
      <c r="C49" s="1284"/>
      <c r="D49" s="106"/>
      <c r="E49" s="1287" t="s">
        <v>38</v>
      </c>
      <c r="F49" s="1287"/>
      <c r="G49" s="1287"/>
      <c r="H49" s="1288"/>
      <c r="I49" s="107" t="s">
        <v>521</v>
      </c>
      <c r="J49" s="108" t="s">
        <v>521</v>
      </c>
      <c r="K49" s="108" t="s">
        <v>521</v>
      </c>
      <c r="L49" s="108" t="s">
        <v>521</v>
      </c>
      <c r="M49" s="109" t="s">
        <v>521</v>
      </c>
    </row>
    <row r="50" spans="2:13" ht="27.75" customHeight="1" x14ac:dyDescent="0.15">
      <c r="B50" s="1292" t="s">
        <v>39</v>
      </c>
      <c r="C50" s="1293"/>
      <c r="D50" s="112"/>
      <c r="E50" s="1287" t="s">
        <v>40</v>
      </c>
      <c r="F50" s="1287"/>
      <c r="G50" s="1287"/>
      <c r="H50" s="1288"/>
      <c r="I50" s="107">
        <v>4951</v>
      </c>
      <c r="J50" s="108">
        <v>5050</v>
      </c>
      <c r="K50" s="108">
        <v>5107</v>
      </c>
      <c r="L50" s="108">
        <v>5115</v>
      </c>
      <c r="M50" s="109">
        <v>5325</v>
      </c>
    </row>
    <row r="51" spans="2:13" ht="27.75" customHeight="1" x14ac:dyDescent="0.15">
      <c r="B51" s="1281"/>
      <c r="C51" s="1282"/>
      <c r="D51" s="106"/>
      <c r="E51" s="1287" t="s">
        <v>41</v>
      </c>
      <c r="F51" s="1287"/>
      <c r="G51" s="1287"/>
      <c r="H51" s="1288"/>
      <c r="I51" s="107">
        <v>90</v>
      </c>
      <c r="J51" s="108">
        <v>78</v>
      </c>
      <c r="K51" s="108">
        <v>68</v>
      </c>
      <c r="L51" s="108">
        <v>58</v>
      </c>
      <c r="M51" s="109">
        <v>49</v>
      </c>
    </row>
    <row r="52" spans="2:13" ht="27.75" customHeight="1" x14ac:dyDescent="0.15">
      <c r="B52" s="1283"/>
      <c r="C52" s="1284"/>
      <c r="D52" s="106"/>
      <c r="E52" s="1287" t="s">
        <v>42</v>
      </c>
      <c r="F52" s="1287"/>
      <c r="G52" s="1287"/>
      <c r="H52" s="1288"/>
      <c r="I52" s="107">
        <v>3994</v>
      </c>
      <c r="J52" s="108">
        <v>4168</v>
      </c>
      <c r="K52" s="108">
        <v>4177</v>
      </c>
      <c r="L52" s="108">
        <v>4234</v>
      </c>
      <c r="M52" s="109">
        <v>3986</v>
      </c>
    </row>
    <row r="53" spans="2:13" ht="27.75" customHeight="1" thickBot="1" x14ac:dyDescent="0.2">
      <c r="B53" s="1294" t="s">
        <v>43</v>
      </c>
      <c r="C53" s="1295"/>
      <c r="D53" s="113"/>
      <c r="E53" s="1296" t="s">
        <v>44</v>
      </c>
      <c r="F53" s="1296"/>
      <c r="G53" s="1296"/>
      <c r="H53" s="1297"/>
      <c r="I53" s="114">
        <v>-2872</v>
      </c>
      <c r="J53" s="115">
        <v>-3090</v>
      </c>
      <c r="K53" s="115">
        <v>-3322</v>
      </c>
      <c r="L53" s="115">
        <v>-3395</v>
      </c>
      <c r="M53" s="116">
        <v>-3529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Pl/+gob7ORC4mNomvQI8Itg+cm8HsS7Qo4EFYYlEm1h7DGsHuGVe7ZuRrDRbQlm3Oc6qpVEhItiFM2r+uMyRA==" saltValue="ApO25LIDBDOJ/DmPlHSa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47</v>
      </c>
      <c r="D55" s="1306"/>
      <c r="E55" s="1307"/>
      <c r="F55" s="128">
        <v>4214</v>
      </c>
      <c r="G55" s="128">
        <v>4215</v>
      </c>
      <c r="H55" s="129">
        <v>4226</v>
      </c>
    </row>
    <row r="56" spans="2:8" ht="52.5" customHeight="1" x14ac:dyDescent="0.15">
      <c r="B56" s="130"/>
      <c r="C56" s="1308" t="s">
        <v>48</v>
      </c>
      <c r="D56" s="1308"/>
      <c r="E56" s="1309"/>
      <c r="F56" s="131">
        <v>277</v>
      </c>
      <c r="G56" s="131">
        <v>277</v>
      </c>
      <c r="H56" s="132">
        <v>277</v>
      </c>
    </row>
    <row r="57" spans="2:8" ht="53.25" customHeight="1" x14ac:dyDescent="0.15">
      <c r="B57" s="130"/>
      <c r="C57" s="1310" t="s">
        <v>49</v>
      </c>
      <c r="D57" s="1310"/>
      <c r="E57" s="1311"/>
      <c r="F57" s="133">
        <v>634</v>
      </c>
      <c r="G57" s="133">
        <v>644</v>
      </c>
      <c r="H57" s="134">
        <v>847</v>
      </c>
    </row>
    <row r="58" spans="2:8" ht="45.75" customHeight="1" x14ac:dyDescent="0.15">
      <c r="B58" s="135"/>
      <c r="C58" s="1298" t="s">
        <v>594</v>
      </c>
      <c r="D58" s="1299"/>
      <c r="E58" s="1300"/>
      <c r="F58" s="136">
        <v>397</v>
      </c>
      <c r="G58" s="136">
        <v>397</v>
      </c>
      <c r="H58" s="137">
        <v>397</v>
      </c>
    </row>
    <row r="59" spans="2:8" ht="45.75" customHeight="1" x14ac:dyDescent="0.15">
      <c r="B59" s="135"/>
      <c r="C59" s="1298" t="s">
        <v>598</v>
      </c>
      <c r="D59" s="1299"/>
      <c r="E59" s="1300"/>
      <c r="F59" s="136" t="s">
        <v>599</v>
      </c>
      <c r="G59" s="136" t="s">
        <v>599</v>
      </c>
      <c r="H59" s="137">
        <v>200</v>
      </c>
    </row>
    <row r="60" spans="2:8" ht="45.75" customHeight="1" x14ac:dyDescent="0.15">
      <c r="B60" s="135"/>
      <c r="C60" s="1298" t="s">
        <v>595</v>
      </c>
      <c r="D60" s="1299"/>
      <c r="E60" s="1300"/>
      <c r="F60" s="136">
        <v>100</v>
      </c>
      <c r="G60" s="136">
        <v>100</v>
      </c>
      <c r="H60" s="137">
        <v>100</v>
      </c>
    </row>
    <row r="61" spans="2:8" ht="45.75" customHeight="1" x14ac:dyDescent="0.15">
      <c r="B61" s="135"/>
      <c r="C61" s="1298" t="s">
        <v>596</v>
      </c>
      <c r="D61" s="1299"/>
      <c r="E61" s="1300"/>
      <c r="F61" s="136">
        <v>50</v>
      </c>
      <c r="G61" s="136">
        <v>50</v>
      </c>
      <c r="H61" s="137">
        <v>50</v>
      </c>
    </row>
    <row r="62" spans="2:8" ht="45.75" customHeight="1" thickBot="1" x14ac:dyDescent="0.2">
      <c r="B62" s="138"/>
      <c r="C62" s="1301" t="s">
        <v>597</v>
      </c>
      <c r="D62" s="1302"/>
      <c r="E62" s="1303"/>
      <c r="F62" s="139">
        <v>40</v>
      </c>
      <c r="G62" s="139">
        <v>40</v>
      </c>
      <c r="H62" s="140">
        <v>40</v>
      </c>
    </row>
    <row r="63" spans="2:8" ht="52.5" customHeight="1" thickBot="1" x14ac:dyDescent="0.2">
      <c r="B63" s="141"/>
      <c r="C63" s="1304" t="s">
        <v>50</v>
      </c>
      <c r="D63" s="1304"/>
      <c r="E63" s="1305"/>
      <c r="F63" s="142">
        <v>5125</v>
      </c>
      <c r="G63" s="142">
        <v>5135</v>
      </c>
      <c r="H63" s="143">
        <v>5349</v>
      </c>
    </row>
    <row r="64" spans="2:8" ht="15" customHeight="1" x14ac:dyDescent="0.15"/>
  </sheetData>
  <sheetProtection algorithmName="SHA-512" hashValue="udjDqnli8VVKCXfCR2kchH3S+sGHt/e/hSVIVt+cnjMaaXPJWiwnKmxjZsF/U2hNDLcNXOuTi8w3TsF4HUx68g==" saltValue="XFnPHAALUJrqOW/EQI3W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604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0"/>
      <c r="H51" s="1320"/>
      <c r="I51" s="1333"/>
      <c r="J51" s="1333"/>
      <c r="K51" s="1319"/>
      <c r="L51" s="1319"/>
      <c r="M51" s="1319"/>
      <c r="N51" s="1319"/>
      <c r="AM51" s="406"/>
      <c r="AN51" s="1315" t="s">
        <v>606</v>
      </c>
      <c r="AO51" s="1315"/>
      <c r="AP51" s="1315"/>
      <c r="AQ51" s="1315"/>
      <c r="AR51" s="1315"/>
      <c r="AS51" s="1315"/>
      <c r="AT51" s="1315"/>
      <c r="AU51" s="1315"/>
      <c r="AV51" s="1315"/>
      <c r="AW51" s="1315"/>
      <c r="AX51" s="1315"/>
      <c r="AY51" s="1315"/>
      <c r="AZ51" s="1315"/>
      <c r="BA51" s="1315"/>
      <c r="BB51" s="1315" t="s">
        <v>607</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608</v>
      </c>
      <c r="BC53" s="1315"/>
      <c r="BD53" s="1315"/>
      <c r="BE53" s="1315"/>
      <c r="BF53" s="1315"/>
      <c r="BG53" s="1315"/>
      <c r="BH53" s="1315"/>
      <c r="BI53" s="1315"/>
      <c r="BJ53" s="1315"/>
      <c r="BK53" s="1315"/>
      <c r="BL53" s="1315"/>
      <c r="BM53" s="1315"/>
      <c r="BN53" s="1315"/>
      <c r="BO53" s="1315"/>
      <c r="BP53" s="1312">
        <v>46.8</v>
      </c>
      <c r="BQ53" s="1312"/>
      <c r="BR53" s="1312"/>
      <c r="BS53" s="1312"/>
      <c r="BT53" s="1312"/>
      <c r="BU53" s="1312"/>
      <c r="BV53" s="1312"/>
      <c r="BW53" s="1312"/>
      <c r="BX53" s="1312">
        <v>54.6</v>
      </c>
      <c r="BY53" s="1312"/>
      <c r="BZ53" s="1312"/>
      <c r="CA53" s="1312"/>
      <c r="CB53" s="1312"/>
      <c r="CC53" s="1312"/>
      <c r="CD53" s="1312"/>
      <c r="CE53" s="1312"/>
      <c r="CF53" s="1312">
        <v>56.3</v>
      </c>
      <c r="CG53" s="1312"/>
      <c r="CH53" s="1312"/>
      <c r="CI53" s="1312"/>
      <c r="CJ53" s="1312"/>
      <c r="CK53" s="1312"/>
      <c r="CL53" s="1312"/>
      <c r="CM53" s="1312"/>
      <c r="CN53" s="1312">
        <v>57.9</v>
      </c>
      <c r="CO53" s="1312"/>
      <c r="CP53" s="1312"/>
      <c r="CQ53" s="1312"/>
      <c r="CR53" s="1312"/>
      <c r="CS53" s="1312"/>
      <c r="CT53" s="1312"/>
      <c r="CU53" s="1312"/>
      <c r="CV53" s="1312">
        <v>59.5</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609</v>
      </c>
      <c r="AO55" s="1317"/>
      <c r="AP55" s="1317"/>
      <c r="AQ55" s="1317"/>
      <c r="AR55" s="1317"/>
      <c r="AS55" s="1317"/>
      <c r="AT55" s="1317"/>
      <c r="AU55" s="1317"/>
      <c r="AV55" s="1317"/>
      <c r="AW55" s="1317"/>
      <c r="AX55" s="1317"/>
      <c r="AY55" s="1317"/>
      <c r="AZ55" s="1317"/>
      <c r="BA55" s="1317"/>
      <c r="BB55" s="1315" t="s">
        <v>607</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608</v>
      </c>
      <c r="BC57" s="1315"/>
      <c r="BD57" s="1315"/>
      <c r="BE57" s="1315"/>
      <c r="BF57" s="1315"/>
      <c r="BG57" s="1315"/>
      <c r="BH57" s="1315"/>
      <c r="BI57" s="1315"/>
      <c r="BJ57" s="1315"/>
      <c r="BK57" s="1315"/>
      <c r="BL57" s="1315"/>
      <c r="BM57" s="1315"/>
      <c r="BN57" s="1315"/>
      <c r="BO57" s="1315"/>
      <c r="BP57" s="1312">
        <v>56.2</v>
      </c>
      <c r="BQ57" s="1312"/>
      <c r="BR57" s="1312"/>
      <c r="BS57" s="1312"/>
      <c r="BT57" s="1312"/>
      <c r="BU57" s="1312"/>
      <c r="BV57" s="1312"/>
      <c r="BW57" s="1312"/>
      <c r="BX57" s="1312">
        <v>58.2</v>
      </c>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606</v>
      </c>
      <c r="AO73" s="1315"/>
      <c r="AP73" s="1315"/>
      <c r="AQ73" s="1315"/>
      <c r="AR73" s="1315"/>
      <c r="AS73" s="1315"/>
      <c r="AT73" s="1315"/>
      <c r="AU73" s="1315"/>
      <c r="AV73" s="1315"/>
      <c r="AW73" s="1315"/>
      <c r="AX73" s="1315"/>
      <c r="AY73" s="1315"/>
      <c r="AZ73" s="1315"/>
      <c r="BA73" s="1315"/>
      <c r="BB73" s="1315" t="s">
        <v>607</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612</v>
      </c>
      <c r="BC75" s="1315"/>
      <c r="BD75" s="1315"/>
      <c r="BE75" s="1315"/>
      <c r="BF75" s="1315"/>
      <c r="BG75" s="1315"/>
      <c r="BH75" s="1315"/>
      <c r="BI75" s="1315"/>
      <c r="BJ75" s="1315"/>
      <c r="BK75" s="1315"/>
      <c r="BL75" s="1315"/>
      <c r="BM75" s="1315"/>
      <c r="BN75" s="1315"/>
      <c r="BO75" s="1315"/>
      <c r="BP75" s="1312">
        <v>3.8</v>
      </c>
      <c r="BQ75" s="1312"/>
      <c r="BR75" s="1312"/>
      <c r="BS75" s="1312"/>
      <c r="BT75" s="1312"/>
      <c r="BU75" s="1312"/>
      <c r="BV75" s="1312"/>
      <c r="BW75" s="1312"/>
      <c r="BX75" s="1312">
        <v>4.5</v>
      </c>
      <c r="BY75" s="1312"/>
      <c r="BZ75" s="1312"/>
      <c r="CA75" s="1312"/>
      <c r="CB75" s="1312"/>
      <c r="CC75" s="1312"/>
      <c r="CD75" s="1312"/>
      <c r="CE75" s="1312"/>
      <c r="CF75" s="1312">
        <v>5.4</v>
      </c>
      <c r="CG75" s="1312"/>
      <c r="CH75" s="1312"/>
      <c r="CI75" s="1312"/>
      <c r="CJ75" s="1312"/>
      <c r="CK75" s="1312"/>
      <c r="CL75" s="1312"/>
      <c r="CM75" s="1312"/>
      <c r="CN75" s="1312">
        <v>6.2</v>
      </c>
      <c r="CO75" s="1312"/>
      <c r="CP75" s="1312"/>
      <c r="CQ75" s="1312"/>
      <c r="CR75" s="1312"/>
      <c r="CS75" s="1312"/>
      <c r="CT75" s="1312"/>
      <c r="CU75" s="1312"/>
      <c r="CV75" s="1312">
        <v>6.9</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609</v>
      </c>
      <c r="AO77" s="1317"/>
      <c r="AP77" s="1317"/>
      <c r="AQ77" s="1317"/>
      <c r="AR77" s="1317"/>
      <c r="AS77" s="1317"/>
      <c r="AT77" s="1317"/>
      <c r="AU77" s="1317"/>
      <c r="AV77" s="1317"/>
      <c r="AW77" s="1317"/>
      <c r="AX77" s="1317"/>
      <c r="AY77" s="1317"/>
      <c r="AZ77" s="1317"/>
      <c r="BA77" s="1317"/>
      <c r="BB77" s="1315" t="s">
        <v>607</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612</v>
      </c>
      <c r="BC79" s="1315"/>
      <c r="BD79" s="1315"/>
      <c r="BE79" s="1315"/>
      <c r="BF79" s="1315"/>
      <c r="BG79" s="1315"/>
      <c r="BH79" s="1315"/>
      <c r="BI79" s="1315"/>
      <c r="BJ79" s="1315"/>
      <c r="BK79" s="1315"/>
      <c r="BL79" s="1315"/>
      <c r="BM79" s="1315"/>
      <c r="BN79" s="1315"/>
      <c r="BO79" s="1315"/>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gssGKhhfeOhg3XEh5c6BYyHTTASSgca+ExHzj2z87zkGeN3bXXalXHyXMYRJqoPS0Too0pey9qSO/pu7YXrbw==" saltValue="MVcRiCJtyS14r/JhcD5j8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wGjWSZZBWWrsd0mHDTEdJ8T8vDySVpkjphDzkP4jXfmS9isnW4Khm3tg/yLd60sYvI9wV0QmrXJzDER99BaKA==" saltValue="5Bdo8aGKnKI+9Nn4//9a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3qBOqS7RnEpItFKeURa3pmEdMP6nUpnaFngRgnF3Y5ntR2WMwMPzWBu73fuoY8JSI7Qyc7GL2xmuut/cnOJZg==" saltValue="OiO69yY1C25wg7CIoM+2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107853</v>
      </c>
      <c r="E3" s="162"/>
      <c r="F3" s="163">
        <v>168868</v>
      </c>
      <c r="G3" s="164"/>
      <c r="H3" s="165"/>
    </row>
    <row r="4" spans="1:8" x14ac:dyDescent="0.15">
      <c r="A4" s="166"/>
      <c r="B4" s="167"/>
      <c r="C4" s="168"/>
      <c r="D4" s="169">
        <v>68114</v>
      </c>
      <c r="E4" s="170"/>
      <c r="F4" s="171">
        <v>79360</v>
      </c>
      <c r="G4" s="172"/>
      <c r="H4" s="173"/>
    </row>
    <row r="5" spans="1:8" x14ac:dyDescent="0.15">
      <c r="A5" s="154" t="s">
        <v>555</v>
      </c>
      <c r="B5" s="159"/>
      <c r="C5" s="160"/>
      <c r="D5" s="161">
        <v>112245</v>
      </c>
      <c r="E5" s="162"/>
      <c r="F5" s="163">
        <v>202870</v>
      </c>
      <c r="G5" s="164"/>
      <c r="H5" s="165"/>
    </row>
    <row r="6" spans="1:8" x14ac:dyDescent="0.15">
      <c r="A6" s="166"/>
      <c r="B6" s="167"/>
      <c r="C6" s="168"/>
      <c r="D6" s="169">
        <v>75677</v>
      </c>
      <c r="E6" s="170"/>
      <c r="F6" s="171">
        <v>79735</v>
      </c>
      <c r="G6" s="172"/>
      <c r="H6" s="173"/>
    </row>
    <row r="7" spans="1:8" x14ac:dyDescent="0.15">
      <c r="A7" s="154" t="s">
        <v>556</v>
      </c>
      <c r="B7" s="159"/>
      <c r="C7" s="160"/>
      <c r="D7" s="161">
        <v>94252</v>
      </c>
      <c r="E7" s="162"/>
      <c r="F7" s="163">
        <v>167497</v>
      </c>
      <c r="G7" s="164"/>
      <c r="H7" s="165"/>
    </row>
    <row r="8" spans="1:8" x14ac:dyDescent="0.15">
      <c r="A8" s="166"/>
      <c r="B8" s="167"/>
      <c r="C8" s="168"/>
      <c r="D8" s="169">
        <v>65572</v>
      </c>
      <c r="E8" s="170"/>
      <c r="F8" s="171">
        <v>82571</v>
      </c>
      <c r="G8" s="172"/>
      <c r="H8" s="173"/>
    </row>
    <row r="9" spans="1:8" x14ac:dyDescent="0.15">
      <c r="A9" s="154" t="s">
        <v>557</v>
      </c>
      <c r="B9" s="159"/>
      <c r="C9" s="160"/>
      <c r="D9" s="161">
        <v>113355</v>
      </c>
      <c r="E9" s="162"/>
      <c r="F9" s="163">
        <v>190274</v>
      </c>
      <c r="G9" s="164"/>
      <c r="H9" s="165"/>
    </row>
    <row r="10" spans="1:8" x14ac:dyDescent="0.15">
      <c r="A10" s="166"/>
      <c r="B10" s="167"/>
      <c r="C10" s="168"/>
      <c r="D10" s="169">
        <v>85628</v>
      </c>
      <c r="E10" s="170"/>
      <c r="F10" s="171">
        <v>88584</v>
      </c>
      <c r="G10" s="172"/>
      <c r="H10" s="173"/>
    </row>
    <row r="11" spans="1:8" x14ac:dyDescent="0.15">
      <c r="A11" s="154" t="s">
        <v>558</v>
      </c>
      <c r="B11" s="159"/>
      <c r="C11" s="160"/>
      <c r="D11" s="161">
        <v>124693</v>
      </c>
      <c r="E11" s="162"/>
      <c r="F11" s="163">
        <v>200194</v>
      </c>
      <c r="G11" s="164"/>
      <c r="H11" s="165"/>
    </row>
    <row r="12" spans="1:8" x14ac:dyDescent="0.15">
      <c r="A12" s="166"/>
      <c r="B12" s="167"/>
      <c r="C12" s="174"/>
      <c r="D12" s="169">
        <v>94882</v>
      </c>
      <c r="E12" s="170"/>
      <c r="F12" s="171">
        <v>106422</v>
      </c>
      <c r="G12" s="172"/>
      <c r="H12" s="173"/>
    </row>
    <row r="13" spans="1:8" x14ac:dyDescent="0.15">
      <c r="A13" s="154"/>
      <c r="B13" s="159"/>
      <c r="C13" s="175"/>
      <c r="D13" s="176">
        <v>110480</v>
      </c>
      <c r="E13" s="177"/>
      <c r="F13" s="178">
        <v>185941</v>
      </c>
      <c r="G13" s="179"/>
      <c r="H13" s="165"/>
    </row>
    <row r="14" spans="1:8" x14ac:dyDescent="0.15">
      <c r="A14" s="166"/>
      <c r="B14" s="167"/>
      <c r="C14" s="168"/>
      <c r="D14" s="169">
        <v>77975</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3.91</v>
      </c>
      <c r="C19" s="180">
        <f>ROUND(VALUE(SUBSTITUTE(実質収支比率等に係る経年分析!G$48,"▲","-")),2)</f>
        <v>10.029999999999999</v>
      </c>
      <c r="D19" s="180">
        <f>ROUND(VALUE(SUBSTITUTE(実質収支比率等に係る経年分析!H$48,"▲","-")),2)</f>
        <v>5.62</v>
      </c>
      <c r="E19" s="180">
        <f>ROUND(VALUE(SUBSTITUTE(実質収支比率等に係る経年分析!I$48,"▲","-")),2)</f>
        <v>7.31</v>
      </c>
      <c r="F19" s="180">
        <f>ROUND(VALUE(SUBSTITUTE(実質収支比率等に係る経年分析!J$48,"▲","-")),2)</f>
        <v>3.78</v>
      </c>
    </row>
    <row r="20" spans="1:11" x14ac:dyDescent="0.15">
      <c r="A20" s="180" t="s">
        <v>54</v>
      </c>
      <c r="B20" s="180">
        <f>ROUND(VALUE(SUBSTITUTE(実質収支比率等に係る経年分析!F$47,"▲","-")),2)</f>
        <v>147.94</v>
      </c>
      <c r="C20" s="180">
        <f>ROUND(VALUE(SUBSTITUTE(実質収支比率等に係る経年分析!G$47,"▲","-")),2)</f>
        <v>152.83000000000001</v>
      </c>
      <c r="D20" s="180">
        <f>ROUND(VALUE(SUBSTITUTE(実質収支比率等に係る経年分析!H$47,"▲","-")),2)</f>
        <v>158.91999999999999</v>
      </c>
      <c r="E20" s="180">
        <f>ROUND(VALUE(SUBSTITUTE(実質収支比率等に係る経年分析!I$47,"▲","-")),2)</f>
        <v>161.13</v>
      </c>
      <c r="F20" s="180">
        <f>ROUND(VALUE(SUBSTITUTE(実質収支比率等に係る経年分析!J$47,"▲","-")),2)</f>
        <v>149.71</v>
      </c>
    </row>
    <row r="21" spans="1:11" x14ac:dyDescent="0.15">
      <c r="A21" s="180" t="s">
        <v>55</v>
      </c>
      <c r="B21" s="180">
        <f>IF(ISNUMBER(VALUE(SUBSTITUTE(実質収支比率等に係る経年分析!F$49,"▲","-"))),ROUND(VALUE(SUBSTITUTE(実質収支比率等に係る経年分析!F$49,"▲","-")),2),NA())</f>
        <v>8.34</v>
      </c>
      <c r="C21" s="180">
        <f>IF(ISNUMBER(VALUE(SUBSTITUTE(実質収支比率等に係る経年分析!G$49,"▲","-"))),ROUND(VALUE(SUBSTITUTE(実質収支比率等に係る経年分析!G$49,"▲","-")),2),NA())</f>
        <v>8.86</v>
      </c>
      <c r="D21" s="180">
        <f>IF(ISNUMBER(VALUE(SUBSTITUTE(実質収支比率等に係る経年分析!H$49,"▲","-"))),ROUND(VALUE(SUBSTITUTE(実質収支比率等に係る経年分析!H$49,"▲","-")),2),NA())</f>
        <v>-2.21</v>
      </c>
      <c r="E21" s="180">
        <f>IF(ISNUMBER(VALUE(SUBSTITUTE(実質収支比率等に係る経年分析!I$49,"▲","-"))),ROUND(VALUE(SUBSTITUTE(実質収支比率等に係る経年分析!I$49,"▲","-")),2),NA())</f>
        <v>1.63</v>
      </c>
      <c r="F21" s="180">
        <f>IF(ISNUMBER(VALUE(SUBSTITUTE(実質収支比率等に係る経年分析!J$49,"▲","-"))),ROUND(VALUE(SUBSTITUTE(実質収支比率等に係る経年分析!J$49,"▲","-")),2),NA())</f>
        <v>-2.61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索道事業特別会計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395</v>
      </c>
      <c r="E42" s="182"/>
      <c r="F42" s="182"/>
      <c r="G42" s="182">
        <f>'実質公債費比率（分子）の構造'!L$52</f>
        <v>394</v>
      </c>
      <c r="H42" s="182"/>
      <c r="I42" s="182"/>
      <c r="J42" s="182">
        <f>'実質公債費比率（分子）の構造'!M$52</f>
        <v>380</v>
      </c>
      <c r="K42" s="182"/>
      <c r="L42" s="182"/>
      <c r="M42" s="182">
        <f>'実質公債費比率（分子）の構造'!N$52</f>
        <v>379</v>
      </c>
      <c r="N42" s="182"/>
      <c r="O42" s="182"/>
      <c r="P42" s="182">
        <f>'実質公債費比率（分子）の構造'!O$52</f>
        <v>399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v>
      </c>
      <c r="C45" s="182"/>
      <c r="D45" s="182"/>
      <c r="E45" s="182">
        <f>'実質公債費比率（分子）の構造'!L$49</f>
        <v>13</v>
      </c>
      <c r="F45" s="182"/>
      <c r="G45" s="182"/>
      <c r="H45" s="182">
        <f>'実質公債費比率（分子）の構造'!M$49</f>
        <v>16</v>
      </c>
      <c r="I45" s="182"/>
      <c r="J45" s="182"/>
      <c r="K45" s="182">
        <f>'実質公債費比率（分子）の構造'!N$49</f>
        <v>17</v>
      </c>
      <c r="L45" s="182"/>
      <c r="M45" s="182"/>
      <c r="N45" s="182">
        <f>'実質公債費比率（分子）の構造'!O$49</f>
        <v>17</v>
      </c>
      <c r="O45" s="182"/>
      <c r="P45" s="182"/>
    </row>
    <row r="46" spans="1:16" x14ac:dyDescent="0.15">
      <c r="A46" s="182" t="s">
        <v>66</v>
      </c>
      <c r="B46" s="182">
        <f>'実質公債費比率（分子）の構造'!K$48</f>
        <v>105</v>
      </c>
      <c r="C46" s="182"/>
      <c r="D46" s="182"/>
      <c r="E46" s="182">
        <f>'実質公債費比率（分子）の構造'!L$48</f>
        <v>98</v>
      </c>
      <c r="F46" s="182"/>
      <c r="G46" s="182"/>
      <c r="H46" s="182">
        <f>'実質公債費比率（分子）の構造'!M$48</f>
        <v>101</v>
      </c>
      <c r="I46" s="182"/>
      <c r="J46" s="182"/>
      <c r="K46" s="182">
        <f>'実質公債費比率（分子）の構造'!N$48</f>
        <v>101</v>
      </c>
      <c r="L46" s="182"/>
      <c r="M46" s="182"/>
      <c r="N46" s="182">
        <f>'実質公債費比率（分子）の構造'!O$48</f>
        <v>100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389</v>
      </c>
      <c r="C49" s="182"/>
      <c r="D49" s="182"/>
      <c r="E49" s="182">
        <f>'実質公債費比率（分子）の構造'!L$45</f>
        <v>408</v>
      </c>
      <c r="F49" s="182"/>
      <c r="G49" s="182"/>
      <c r="H49" s="182">
        <f>'実質公債費比率（分子）の構造'!M$45</f>
        <v>414</v>
      </c>
      <c r="I49" s="182"/>
      <c r="J49" s="182"/>
      <c r="K49" s="182">
        <f>'実質公債費比率（分子）の構造'!N$45</f>
        <v>414</v>
      </c>
      <c r="L49" s="182"/>
      <c r="M49" s="182"/>
      <c r="N49" s="182">
        <f>'実質公債費比率（分子）の構造'!O$45</f>
        <v>464</v>
      </c>
      <c r="O49" s="182"/>
      <c r="P49" s="182"/>
    </row>
    <row r="50" spans="1:16" x14ac:dyDescent="0.15">
      <c r="A50" s="182" t="s">
        <v>70</v>
      </c>
      <c r="B50" s="182" t="e">
        <f>NA()</f>
        <v>#N/A</v>
      </c>
      <c r="C50" s="182">
        <f>IF(ISNUMBER('実質公債費比率（分子）の構造'!K$53),'実質公債費比率（分子）の構造'!K$53,NA())</f>
        <v>102</v>
      </c>
      <c r="D50" s="182" t="e">
        <f>NA()</f>
        <v>#N/A</v>
      </c>
      <c r="E50" s="182" t="e">
        <f>NA()</f>
        <v>#N/A</v>
      </c>
      <c r="F50" s="182">
        <f>IF(ISNUMBER('実質公債費比率（分子）の構造'!L$53),'実質公債費比率（分子）の構造'!L$53,NA())</f>
        <v>125</v>
      </c>
      <c r="G50" s="182" t="e">
        <f>NA()</f>
        <v>#N/A</v>
      </c>
      <c r="H50" s="182" t="e">
        <f>NA()</f>
        <v>#N/A</v>
      </c>
      <c r="I50" s="182">
        <f>IF(ISNUMBER('実質公債費比率（分子）の構造'!M$53),'実質公債費比率（分子）の構造'!M$53,NA())</f>
        <v>151</v>
      </c>
      <c r="J50" s="182" t="e">
        <f>NA()</f>
        <v>#N/A</v>
      </c>
      <c r="K50" s="182" t="e">
        <f>NA()</f>
        <v>#N/A</v>
      </c>
      <c r="L50" s="182">
        <f>IF(ISNUMBER('実質公債費比率（分子）の構造'!N$53),'実質公債費比率（分子）の構造'!N$53,NA())</f>
        <v>153</v>
      </c>
      <c r="M50" s="182" t="e">
        <f>NA()</f>
        <v>#N/A</v>
      </c>
      <c r="N50" s="182" t="e">
        <f>NA()</f>
        <v>#N/A</v>
      </c>
      <c r="O50" s="182">
        <f>IF(ISNUMBER('実質公債費比率（分子）の構造'!O$53),'実質公債費比率（分子）の構造'!O$53,NA())</f>
        <v>182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3994</v>
      </c>
      <c r="E56" s="181"/>
      <c r="F56" s="181"/>
      <c r="G56" s="181">
        <f>'将来負担比率（分子）の構造'!J$52</f>
        <v>4168</v>
      </c>
      <c r="H56" s="181"/>
      <c r="I56" s="181"/>
      <c r="J56" s="181">
        <f>'将来負担比率（分子）の構造'!K$52</f>
        <v>4177</v>
      </c>
      <c r="K56" s="181"/>
      <c r="L56" s="181"/>
      <c r="M56" s="181">
        <f>'将来負担比率（分子）の構造'!L$52</f>
        <v>4234</v>
      </c>
      <c r="N56" s="181"/>
      <c r="O56" s="181"/>
      <c r="P56" s="181">
        <f>'将来負担比率（分子）の構造'!M$52</f>
        <v>3986</v>
      </c>
    </row>
    <row r="57" spans="1:16" x14ac:dyDescent="0.15">
      <c r="A57" s="181" t="s">
        <v>41</v>
      </c>
      <c r="B57" s="181"/>
      <c r="C57" s="181"/>
      <c r="D57" s="181">
        <f>'将来負担比率（分子）の構造'!I$51</f>
        <v>90</v>
      </c>
      <c r="E57" s="181"/>
      <c r="F57" s="181"/>
      <c r="G57" s="181">
        <f>'将来負担比率（分子）の構造'!J$51</f>
        <v>78</v>
      </c>
      <c r="H57" s="181"/>
      <c r="I57" s="181"/>
      <c r="J57" s="181">
        <f>'将来負担比率（分子）の構造'!K$51</f>
        <v>68</v>
      </c>
      <c r="K57" s="181"/>
      <c r="L57" s="181"/>
      <c r="M57" s="181">
        <f>'将来負担比率（分子）の構造'!L$51</f>
        <v>58</v>
      </c>
      <c r="N57" s="181"/>
      <c r="O57" s="181"/>
      <c r="P57" s="181">
        <f>'将来負担比率（分子）の構造'!M$51</f>
        <v>49</v>
      </c>
    </row>
    <row r="58" spans="1:16" x14ac:dyDescent="0.15">
      <c r="A58" s="181" t="s">
        <v>40</v>
      </c>
      <c r="B58" s="181"/>
      <c r="C58" s="181"/>
      <c r="D58" s="181">
        <f>'将来負担比率（分子）の構造'!I$50</f>
        <v>4951</v>
      </c>
      <c r="E58" s="181"/>
      <c r="F58" s="181"/>
      <c r="G58" s="181">
        <f>'将来負担比率（分子）の構造'!J$50</f>
        <v>5050</v>
      </c>
      <c r="H58" s="181"/>
      <c r="I58" s="181"/>
      <c r="J58" s="181">
        <f>'将来負担比率（分子）の構造'!K$50</f>
        <v>5107</v>
      </c>
      <c r="K58" s="181"/>
      <c r="L58" s="181"/>
      <c r="M58" s="181">
        <f>'将来負担比率（分子）の構造'!L$50</f>
        <v>5115</v>
      </c>
      <c r="N58" s="181"/>
      <c r="O58" s="181"/>
      <c r="P58" s="181">
        <f>'将来負担比率（分子）の構造'!M$50</f>
        <v>5325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455</v>
      </c>
      <c r="C62" s="181"/>
      <c r="D62" s="181"/>
      <c r="E62" s="181">
        <f>'将来負担比率（分子）の構造'!J$45</f>
        <v>410</v>
      </c>
      <c r="F62" s="181"/>
      <c r="G62" s="181"/>
      <c r="H62" s="181">
        <f>'将来負担比率（分子）の構造'!K$45</f>
        <v>370</v>
      </c>
      <c r="I62" s="181"/>
      <c r="J62" s="181"/>
      <c r="K62" s="181">
        <f>'将来負担比率（分子）の構造'!L$45</f>
        <v>328</v>
      </c>
      <c r="L62" s="181"/>
      <c r="M62" s="181"/>
      <c r="N62" s="181">
        <f>'将来負担比率（分子）の構造'!M$45</f>
        <v>314</v>
      </c>
      <c r="O62" s="181"/>
      <c r="P62" s="181"/>
    </row>
    <row r="63" spans="1:16" x14ac:dyDescent="0.15">
      <c r="A63" s="181" t="s">
        <v>33</v>
      </c>
      <c r="B63" s="181">
        <f>'将来負担比率（分子）の構造'!I$44</f>
        <v>155</v>
      </c>
      <c r="C63" s="181"/>
      <c r="D63" s="181"/>
      <c r="E63" s="181">
        <f>'将来負担比率（分子）の構造'!J$44</f>
        <v>142</v>
      </c>
      <c r="F63" s="181"/>
      <c r="G63" s="181"/>
      <c r="H63" s="181">
        <f>'将来負担比率（分子）の構造'!K$44</f>
        <v>126</v>
      </c>
      <c r="I63" s="181"/>
      <c r="J63" s="181"/>
      <c r="K63" s="181">
        <f>'将来負担比率（分子）の構造'!L$44</f>
        <v>115</v>
      </c>
      <c r="L63" s="181"/>
      <c r="M63" s="181"/>
      <c r="N63" s="181">
        <f>'将来負担比率（分子）の構造'!M$44</f>
        <v>98</v>
      </c>
      <c r="O63" s="181"/>
      <c r="P63" s="181"/>
    </row>
    <row r="64" spans="1:16" x14ac:dyDescent="0.15">
      <c r="A64" s="181" t="s">
        <v>32</v>
      </c>
      <c r="B64" s="181">
        <f>'将来負担比率（分子）の構造'!I$43</f>
        <v>1324</v>
      </c>
      <c r="C64" s="181"/>
      <c r="D64" s="181"/>
      <c r="E64" s="181">
        <f>'将来負担比率（分子）の構造'!J$43</f>
        <v>1233</v>
      </c>
      <c r="F64" s="181"/>
      <c r="G64" s="181"/>
      <c r="H64" s="181">
        <f>'将来負担比率（分子）の構造'!K$43</f>
        <v>1152</v>
      </c>
      <c r="I64" s="181"/>
      <c r="J64" s="181"/>
      <c r="K64" s="181">
        <f>'将来負担比率（分子）の構造'!L$43</f>
        <v>1058</v>
      </c>
      <c r="L64" s="181"/>
      <c r="M64" s="181"/>
      <c r="N64" s="181">
        <f>'将来負担比率（分子）の構造'!M$43</f>
        <v>985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4229</v>
      </c>
      <c r="C66" s="181"/>
      <c r="D66" s="181"/>
      <c r="E66" s="181">
        <f>'将来負担比率（分子）の構造'!J$41</f>
        <v>4421</v>
      </c>
      <c r="F66" s="181"/>
      <c r="G66" s="181"/>
      <c r="H66" s="181">
        <f>'将来負担比率（分子）の構造'!K$41</f>
        <v>4381</v>
      </c>
      <c r="I66" s="181"/>
      <c r="J66" s="181"/>
      <c r="K66" s="181">
        <f>'将来負担比率（分子）の構造'!L$41</f>
        <v>4510</v>
      </c>
      <c r="L66" s="181"/>
      <c r="M66" s="181"/>
      <c r="N66" s="181">
        <f>'将来負担比率（分子）の構造'!M$41</f>
        <v>4433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4214</v>
      </c>
      <c r="C72" s="185">
        <f>基金残高に係る経年分析!G55</f>
        <v>4215</v>
      </c>
      <c r="D72" s="185">
        <f>基金残高に係る経年分析!H55</f>
        <v>4226</v>
      </c>
    </row>
    <row r="73" spans="1:16" x14ac:dyDescent="0.15">
      <c r="A73" s="184" t="s">
        <v>77</v>
      </c>
      <c r="B73" s="185">
        <f>基金残高に係る経年分析!F56</f>
        <v>277</v>
      </c>
      <c r="C73" s="185">
        <f>基金残高に係る経年分析!G56</f>
        <v>277</v>
      </c>
      <c r="D73" s="185">
        <f>基金残高に係る経年分析!H56</f>
        <v>277</v>
      </c>
    </row>
    <row r="74" spans="1:16" x14ac:dyDescent="0.15">
      <c r="A74" s="184" t="s">
        <v>78</v>
      </c>
      <c r="B74" s="185">
        <f>基金残高に係る経年分析!F57</f>
        <v>634</v>
      </c>
      <c r="C74" s="185">
        <f>基金残高に係る経年分析!G57</f>
        <v>644</v>
      </c>
      <c r="D74" s="185">
        <f>基金残高に係る経年分析!H57</f>
        <v>847</v>
      </c>
    </row>
  </sheetData>
  <sheetProtection algorithmName="SHA-512" hashValue="RNsaH/Icfo36IYbd3cJa1+wYKoYbu2qX2jCNQPkq42rcj2s7UrhSaVavyY2P+4FOCUMj4uVbB2tfoDw+luy43Q==" saltValue="f+rpyzc3tYa/gzC+YTJa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470463</v>
      </c>
      <c r="S5" s="675"/>
      <c r="T5" s="675"/>
      <c r="U5" s="675"/>
      <c r="V5" s="675"/>
      <c r="W5" s="675"/>
      <c r="X5" s="675"/>
      <c r="Y5" s="676"/>
      <c r="Z5" s="677">
        <v>9.6</v>
      </c>
      <c r="AA5" s="677"/>
      <c r="AB5" s="677"/>
      <c r="AC5" s="677"/>
      <c r="AD5" s="678">
        <v>470463</v>
      </c>
      <c r="AE5" s="678"/>
      <c r="AF5" s="678"/>
      <c r="AG5" s="678"/>
      <c r="AH5" s="678"/>
      <c r="AI5" s="678"/>
      <c r="AJ5" s="678"/>
      <c r="AK5" s="678"/>
      <c r="AL5" s="679">
        <v>16.899999999999999</v>
      </c>
      <c r="AM5" s="680"/>
      <c r="AN5" s="680"/>
      <c r="AO5" s="681"/>
      <c r="AP5" s="671" t="s">
        <v>225</v>
      </c>
      <c r="AQ5" s="672"/>
      <c r="AR5" s="672"/>
      <c r="AS5" s="672"/>
      <c r="AT5" s="672"/>
      <c r="AU5" s="672"/>
      <c r="AV5" s="672"/>
      <c r="AW5" s="672"/>
      <c r="AX5" s="672"/>
      <c r="AY5" s="672"/>
      <c r="AZ5" s="672"/>
      <c r="BA5" s="672"/>
      <c r="BB5" s="672"/>
      <c r="BC5" s="672"/>
      <c r="BD5" s="672"/>
      <c r="BE5" s="672"/>
      <c r="BF5" s="673"/>
      <c r="BG5" s="685">
        <v>470463</v>
      </c>
      <c r="BH5" s="686"/>
      <c r="BI5" s="686"/>
      <c r="BJ5" s="686"/>
      <c r="BK5" s="686"/>
      <c r="BL5" s="686"/>
      <c r="BM5" s="686"/>
      <c r="BN5" s="687"/>
      <c r="BO5" s="688">
        <v>100</v>
      </c>
      <c r="BP5" s="688"/>
      <c r="BQ5" s="688"/>
      <c r="BR5" s="688"/>
      <c r="BS5" s="689" t="s">
        <v>125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59522</v>
      </c>
      <c r="S6" s="686"/>
      <c r="T6" s="686"/>
      <c r="U6" s="686"/>
      <c r="V6" s="686"/>
      <c r="W6" s="686"/>
      <c r="X6" s="686"/>
      <c r="Y6" s="687"/>
      <c r="Z6" s="688">
        <v>1.2</v>
      </c>
      <c r="AA6" s="688"/>
      <c r="AB6" s="688"/>
      <c r="AC6" s="688"/>
      <c r="AD6" s="689">
        <v>59522</v>
      </c>
      <c r="AE6" s="689"/>
      <c r="AF6" s="689"/>
      <c r="AG6" s="689"/>
      <c r="AH6" s="689"/>
      <c r="AI6" s="689"/>
      <c r="AJ6" s="689"/>
      <c r="AK6" s="689"/>
      <c r="AL6" s="690">
        <v>2.1</v>
      </c>
      <c r="AM6" s="691"/>
      <c r="AN6" s="691"/>
      <c r="AO6" s="692"/>
      <c r="AP6" s="682" t="s">
        <v>230</v>
      </c>
      <c r="AQ6" s="683"/>
      <c r="AR6" s="683"/>
      <c r="AS6" s="683"/>
      <c r="AT6" s="683"/>
      <c r="AU6" s="683"/>
      <c r="AV6" s="683"/>
      <c r="AW6" s="683"/>
      <c r="AX6" s="683"/>
      <c r="AY6" s="683"/>
      <c r="AZ6" s="683"/>
      <c r="BA6" s="683"/>
      <c r="BB6" s="683"/>
      <c r="BC6" s="683"/>
      <c r="BD6" s="683"/>
      <c r="BE6" s="683"/>
      <c r="BF6" s="684"/>
      <c r="BG6" s="685">
        <v>470463</v>
      </c>
      <c r="BH6" s="686"/>
      <c r="BI6" s="686"/>
      <c r="BJ6" s="686"/>
      <c r="BK6" s="686"/>
      <c r="BL6" s="686"/>
      <c r="BM6" s="686"/>
      <c r="BN6" s="687"/>
      <c r="BO6" s="688">
        <v>100</v>
      </c>
      <c r="BP6" s="688"/>
      <c r="BQ6" s="688"/>
      <c r="BR6" s="688"/>
      <c r="BS6" s="689" t="s">
        <v>125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67393</v>
      </c>
      <c r="CS6" s="686"/>
      <c r="CT6" s="686"/>
      <c r="CU6" s="686"/>
      <c r="CV6" s="686"/>
      <c r="CW6" s="686"/>
      <c r="CX6" s="686"/>
      <c r="CY6" s="687"/>
      <c r="CZ6" s="679">
        <v>1.4</v>
      </c>
      <c r="DA6" s="680"/>
      <c r="DB6" s="680"/>
      <c r="DC6" s="699"/>
      <c r="DD6" s="694" t="s">
        <v>125</v>
      </c>
      <c r="DE6" s="686"/>
      <c r="DF6" s="686"/>
      <c r="DG6" s="686"/>
      <c r="DH6" s="686"/>
      <c r="DI6" s="686"/>
      <c r="DJ6" s="686"/>
      <c r="DK6" s="686"/>
      <c r="DL6" s="686"/>
      <c r="DM6" s="686"/>
      <c r="DN6" s="686"/>
      <c r="DO6" s="686"/>
      <c r="DP6" s="687"/>
      <c r="DQ6" s="694">
        <v>67393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255</v>
      </c>
      <c r="S7" s="686"/>
      <c r="T7" s="686"/>
      <c r="U7" s="686"/>
      <c r="V7" s="686"/>
      <c r="W7" s="686"/>
      <c r="X7" s="686"/>
      <c r="Y7" s="687"/>
      <c r="Z7" s="688">
        <v>0</v>
      </c>
      <c r="AA7" s="688"/>
      <c r="AB7" s="688"/>
      <c r="AC7" s="688"/>
      <c r="AD7" s="689">
        <v>255</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178296</v>
      </c>
      <c r="BH7" s="686"/>
      <c r="BI7" s="686"/>
      <c r="BJ7" s="686"/>
      <c r="BK7" s="686"/>
      <c r="BL7" s="686"/>
      <c r="BM7" s="686"/>
      <c r="BN7" s="687"/>
      <c r="BO7" s="688">
        <v>37.9</v>
      </c>
      <c r="BP7" s="688"/>
      <c r="BQ7" s="688"/>
      <c r="BR7" s="688"/>
      <c r="BS7" s="689" t="s">
        <v>234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1031967</v>
      </c>
      <c r="CS7" s="686"/>
      <c r="CT7" s="686"/>
      <c r="CU7" s="686"/>
      <c r="CV7" s="686"/>
      <c r="CW7" s="686"/>
      <c r="CX7" s="686"/>
      <c r="CY7" s="687"/>
      <c r="CZ7" s="688">
        <v>21.6</v>
      </c>
      <c r="DA7" s="688"/>
      <c r="DB7" s="688"/>
      <c r="DC7" s="688"/>
      <c r="DD7" s="694">
        <v>40142</v>
      </c>
      <c r="DE7" s="686"/>
      <c r="DF7" s="686"/>
      <c r="DG7" s="686"/>
      <c r="DH7" s="686"/>
      <c r="DI7" s="686"/>
      <c r="DJ7" s="686"/>
      <c r="DK7" s="686"/>
      <c r="DL7" s="686"/>
      <c r="DM7" s="686"/>
      <c r="DN7" s="686"/>
      <c r="DO7" s="686"/>
      <c r="DP7" s="687"/>
      <c r="DQ7" s="694">
        <v>392556</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710</v>
      </c>
      <c r="S8" s="686"/>
      <c r="T8" s="686"/>
      <c r="U8" s="686"/>
      <c r="V8" s="686"/>
      <c r="W8" s="686"/>
      <c r="X8" s="686"/>
      <c r="Y8" s="687"/>
      <c r="Z8" s="688">
        <v>0</v>
      </c>
      <c r="AA8" s="688"/>
      <c r="AB8" s="688"/>
      <c r="AC8" s="688"/>
      <c r="AD8" s="689">
        <v>710</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8622</v>
      </c>
      <c r="BH8" s="686"/>
      <c r="BI8" s="686"/>
      <c r="BJ8" s="686"/>
      <c r="BK8" s="686"/>
      <c r="BL8" s="686"/>
      <c r="BM8" s="686"/>
      <c r="BN8" s="687"/>
      <c r="BO8" s="688">
        <v>1.8</v>
      </c>
      <c r="BP8" s="688"/>
      <c r="BQ8" s="688"/>
      <c r="BR8" s="688"/>
      <c r="BS8" s="694" t="s">
        <v>125</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1174218</v>
      </c>
      <c r="CS8" s="686"/>
      <c r="CT8" s="686"/>
      <c r="CU8" s="686"/>
      <c r="CV8" s="686"/>
      <c r="CW8" s="686"/>
      <c r="CX8" s="686"/>
      <c r="CY8" s="687"/>
      <c r="CZ8" s="688">
        <v>24.5</v>
      </c>
      <c r="DA8" s="688"/>
      <c r="DB8" s="688"/>
      <c r="DC8" s="688"/>
      <c r="DD8" s="694">
        <v>17089</v>
      </c>
      <c r="DE8" s="686"/>
      <c r="DF8" s="686"/>
      <c r="DG8" s="686"/>
      <c r="DH8" s="686"/>
      <c r="DI8" s="686"/>
      <c r="DJ8" s="686"/>
      <c r="DK8" s="686"/>
      <c r="DL8" s="686"/>
      <c r="DM8" s="686"/>
      <c r="DN8" s="686"/>
      <c r="DO8" s="686"/>
      <c r="DP8" s="687"/>
      <c r="DQ8" s="694">
        <v>847723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873</v>
      </c>
      <c r="S9" s="686"/>
      <c r="T9" s="686"/>
      <c r="U9" s="686"/>
      <c r="V9" s="686"/>
      <c r="W9" s="686"/>
      <c r="X9" s="686"/>
      <c r="Y9" s="687"/>
      <c r="Z9" s="688">
        <v>0</v>
      </c>
      <c r="AA9" s="688"/>
      <c r="AB9" s="688"/>
      <c r="AC9" s="688"/>
      <c r="AD9" s="689">
        <v>873</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143297</v>
      </c>
      <c r="BH9" s="686"/>
      <c r="BI9" s="686"/>
      <c r="BJ9" s="686"/>
      <c r="BK9" s="686"/>
      <c r="BL9" s="686"/>
      <c r="BM9" s="686"/>
      <c r="BN9" s="687"/>
      <c r="BO9" s="688">
        <v>30.5</v>
      </c>
      <c r="BP9" s="688"/>
      <c r="BQ9" s="688"/>
      <c r="BR9" s="688"/>
      <c r="BS9" s="694" t="s">
        <v>125</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201362</v>
      </c>
      <c r="CS9" s="686"/>
      <c r="CT9" s="686"/>
      <c r="CU9" s="686"/>
      <c r="CV9" s="686"/>
      <c r="CW9" s="686"/>
      <c r="CX9" s="686"/>
      <c r="CY9" s="687"/>
      <c r="CZ9" s="688">
        <v>4.2</v>
      </c>
      <c r="DA9" s="688"/>
      <c r="DB9" s="688"/>
      <c r="DC9" s="688"/>
      <c r="DD9" s="694">
        <v>4465</v>
      </c>
      <c r="DE9" s="686"/>
      <c r="DF9" s="686"/>
      <c r="DG9" s="686"/>
      <c r="DH9" s="686"/>
      <c r="DI9" s="686"/>
      <c r="DJ9" s="686"/>
      <c r="DK9" s="686"/>
      <c r="DL9" s="686"/>
      <c r="DM9" s="686"/>
      <c r="DN9" s="686"/>
      <c r="DO9" s="686"/>
      <c r="DP9" s="687"/>
      <c r="DQ9" s="694">
        <v>165926</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234</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10928</v>
      </c>
      <c r="BH10" s="686"/>
      <c r="BI10" s="686"/>
      <c r="BJ10" s="686"/>
      <c r="BK10" s="686"/>
      <c r="BL10" s="686"/>
      <c r="BM10" s="686"/>
      <c r="BN10" s="687"/>
      <c r="BO10" s="688">
        <v>2.2999999999999998</v>
      </c>
      <c r="BP10" s="688"/>
      <c r="BQ10" s="688"/>
      <c r="BR10" s="688"/>
      <c r="BS10" s="694" t="s">
        <v>125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234</v>
      </c>
      <c r="CS10" s="686"/>
      <c r="CT10" s="686"/>
      <c r="CU10" s="686"/>
      <c r="CV10" s="686"/>
      <c r="CW10" s="686"/>
      <c r="CX10" s="686"/>
      <c r="CY10" s="687"/>
      <c r="CZ10" s="688" t="s">
        <v>125</v>
      </c>
      <c r="DA10" s="688"/>
      <c r="DB10" s="688"/>
      <c r="DC10" s="688"/>
      <c r="DD10" s="694" t="s">
        <v>234</v>
      </c>
      <c r="DE10" s="686"/>
      <c r="DF10" s="686"/>
      <c r="DG10" s="686"/>
      <c r="DH10" s="686"/>
      <c r="DI10" s="686"/>
      <c r="DJ10" s="686"/>
      <c r="DK10" s="686"/>
      <c r="DL10" s="686"/>
      <c r="DM10" s="686"/>
      <c r="DN10" s="686"/>
      <c r="DO10" s="686"/>
      <c r="DP10" s="687"/>
      <c r="DQ10" s="694" t="s">
        <v>125</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128871</v>
      </c>
      <c r="S11" s="686"/>
      <c r="T11" s="686"/>
      <c r="U11" s="686"/>
      <c r="V11" s="686"/>
      <c r="W11" s="686"/>
      <c r="X11" s="686"/>
      <c r="Y11" s="687"/>
      <c r="Z11" s="690">
        <v>2.6</v>
      </c>
      <c r="AA11" s="691"/>
      <c r="AB11" s="691"/>
      <c r="AC11" s="703"/>
      <c r="AD11" s="694">
        <v>128871</v>
      </c>
      <c r="AE11" s="686"/>
      <c r="AF11" s="686"/>
      <c r="AG11" s="686"/>
      <c r="AH11" s="686"/>
      <c r="AI11" s="686"/>
      <c r="AJ11" s="686"/>
      <c r="AK11" s="687"/>
      <c r="AL11" s="690">
        <v>4.5999999999999996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15449</v>
      </c>
      <c r="BH11" s="686"/>
      <c r="BI11" s="686"/>
      <c r="BJ11" s="686"/>
      <c r="BK11" s="686"/>
      <c r="BL11" s="686"/>
      <c r="BM11" s="686"/>
      <c r="BN11" s="687"/>
      <c r="BO11" s="688">
        <v>3.3</v>
      </c>
      <c r="BP11" s="688"/>
      <c r="BQ11" s="688"/>
      <c r="BR11" s="688"/>
      <c r="BS11" s="694" t="s">
        <v>125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323733</v>
      </c>
      <c r="CS11" s="686"/>
      <c r="CT11" s="686"/>
      <c r="CU11" s="686"/>
      <c r="CV11" s="686"/>
      <c r="CW11" s="686"/>
      <c r="CX11" s="686"/>
      <c r="CY11" s="687"/>
      <c r="CZ11" s="688">
        <v>6.8</v>
      </c>
      <c r="DA11" s="688"/>
      <c r="DB11" s="688"/>
      <c r="DC11" s="688"/>
      <c r="DD11" s="694">
        <v>84486</v>
      </c>
      <c r="DE11" s="686"/>
      <c r="DF11" s="686"/>
      <c r="DG11" s="686"/>
      <c r="DH11" s="686"/>
      <c r="DI11" s="686"/>
      <c r="DJ11" s="686"/>
      <c r="DK11" s="686"/>
      <c r="DL11" s="686"/>
      <c r="DM11" s="686"/>
      <c r="DN11" s="686"/>
      <c r="DO11" s="686"/>
      <c r="DP11" s="687"/>
      <c r="DQ11" s="694">
        <v>167947</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234</v>
      </c>
      <c r="S12" s="686"/>
      <c r="T12" s="686"/>
      <c r="U12" s="686"/>
      <c r="V12" s="686"/>
      <c r="W12" s="686"/>
      <c r="X12" s="686"/>
      <c r="Y12" s="687"/>
      <c r="Z12" s="688" t="s">
        <v>234</v>
      </c>
      <c r="AA12" s="688"/>
      <c r="AB12" s="688"/>
      <c r="AC12" s="688"/>
      <c r="AD12" s="689" t="s">
        <v>125</v>
      </c>
      <c r="AE12" s="689"/>
      <c r="AF12" s="689"/>
      <c r="AG12" s="689"/>
      <c r="AH12" s="689"/>
      <c r="AI12" s="689"/>
      <c r="AJ12" s="689"/>
      <c r="AK12" s="689"/>
      <c r="AL12" s="690" t="s">
        <v>234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235800</v>
      </c>
      <c r="BH12" s="686"/>
      <c r="BI12" s="686"/>
      <c r="BJ12" s="686"/>
      <c r="BK12" s="686"/>
      <c r="BL12" s="686"/>
      <c r="BM12" s="686"/>
      <c r="BN12" s="687"/>
      <c r="BO12" s="688">
        <v>50.1</v>
      </c>
      <c r="BP12" s="688"/>
      <c r="BQ12" s="688"/>
      <c r="BR12" s="688"/>
      <c r="BS12" s="694" t="s">
        <v>234</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197219</v>
      </c>
      <c r="CS12" s="686"/>
      <c r="CT12" s="686"/>
      <c r="CU12" s="686"/>
      <c r="CV12" s="686"/>
      <c r="CW12" s="686"/>
      <c r="CX12" s="686"/>
      <c r="CY12" s="687"/>
      <c r="CZ12" s="688">
        <v>4.0999999999999996</v>
      </c>
      <c r="DA12" s="688"/>
      <c r="DB12" s="688"/>
      <c r="DC12" s="688"/>
      <c r="DD12" s="694">
        <v>43047</v>
      </c>
      <c r="DE12" s="686"/>
      <c r="DF12" s="686"/>
      <c r="DG12" s="686"/>
      <c r="DH12" s="686"/>
      <c r="DI12" s="686"/>
      <c r="DJ12" s="686"/>
      <c r="DK12" s="686"/>
      <c r="DL12" s="686"/>
      <c r="DM12" s="686"/>
      <c r="DN12" s="686"/>
      <c r="DO12" s="686"/>
      <c r="DP12" s="687"/>
      <c r="DQ12" s="694">
        <v>99906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125</v>
      </c>
      <c r="AA13" s="688"/>
      <c r="AB13" s="688"/>
      <c r="AC13" s="688"/>
      <c r="AD13" s="689" t="s">
        <v>234</v>
      </c>
      <c r="AE13" s="689"/>
      <c r="AF13" s="689"/>
      <c r="AG13" s="689"/>
      <c r="AH13" s="689"/>
      <c r="AI13" s="689"/>
      <c r="AJ13" s="689"/>
      <c r="AK13" s="689"/>
      <c r="AL13" s="690" t="s">
        <v>234</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234276</v>
      </c>
      <c r="BH13" s="686"/>
      <c r="BI13" s="686"/>
      <c r="BJ13" s="686"/>
      <c r="BK13" s="686"/>
      <c r="BL13" s="686"/>
      <c r="BM13" s="686"/>
      <c r="BN13" s="687"/>
      <c r="BO13" s="688">
        <v>49.8</v>
      </c>
      <c r="BP13" s="688"/>
      <c r="BQ13" s="688"/>
      <c r="BR13" s="688"/>
      <c r="BS13" s="694" t="s">
        <v>125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500143</v>
      </c>
      <c r="CS13" s="686"/>
      <c r="CT13" s="686"/>
      <c r="CU13" s="686"/>
      <c r="CV13" s="686"/>
      <c r="CW13" s="686"/>
      <c r="CX13" s="686"/>
      <c r="CY13" s="687"/>
      <c r="CZ13" s="688">
        <v>10.5</v>
      </c>
      <c r="DA13" s="688"/>
      <c r="DB13" s="688"/>
      <c r="DC13" s="688"/>
      <c r="DD13" s="694">
        <v>315736</v>
      </c>
      <c r="DE13" s="686"/>
      <c r="DF13" s="686"/>
      <c r="DG13" s="686"/>
      <c r="DH13" s="686"/>
      <c r="DI13" s="686"/>
      <c r="DJ13" s="686"/>
      <c r="DK13" s="686"/>
      <c r="DL13" s="686"/>
      <c r="DM13" s="686"/>
      <c r="DN13" s="686"/>
      <c r="DO13" s="686"/>
      <c r="DP13" s="687"/>
      <c r="DQ13" s="694">
        <v>221747</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8</v>
      </c>
      <c r="S14" s="686"/>
      <c r="T14" s="686"/>
      <c r="U14" s="686"/>
      <c r="V14" s="686"/>
      <c r="W14" s="686"/>
      <c r="X14" s="686"/>
      <c r="Y14" s="687"/>
      <c r="Z14" s="688">
        <v>0</v>
      </c>
      <c r="AA14" s="688"/>
      <c r="AB14" s="688"/>
      <c r="AC14" s="688"/>
      <c r="AD14" s="689">
        <v>8</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25076</v>
      </c>
      <c r="BH14" s="686"/>
      <c r="BI14" s="686"/>
      <c r="BJ14" s="686"/>
      <c r="BK14" s="686"/>
      <c r="BL14" s="686"/>
      <c r="BM14" s="686"/>
      <c r="BN14" s="687"/>
      <c r="BO14" s="688">
        <v>5.3</v>
      </c>
      <c r="BP14" s="688"/>
      <c r="BQ14" s="688"/>
      <c r="BR14" s="688"/>
      <c r="BS14" s="694" t="s">
        <v>125</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229834</v>
      </c>
      <c r="CS14" s="686"/>
      <c r="CT14" s="686"/>
      <c r="CU14" s="686"/>
      <c r="CV14" s="686"/>
      <c r="CW14" s="686"/>
      <c r="CX14" s="686"/>
      <c r="CY14" s="687"/>
      <c r="CZ14" s="688">
        <v>4.8</v>
      </c>
      <c r="DA14" s="688"/>
      <c r="DB14" s="688"/>
      <c r="DC14" s="688"/>
      <c r="DD14" s="694">
        <v>19680</v>
      </c>
      <c r="DE14" s="686"/>
      <c r="DF14" s="686"/>
      <c r="DG14" s="686"/>
      <c r="DH14" s="686"/>
      <c r="DI14" s="686"/>
      <c r="DJ14" s="686"/>
      <c r="DK14" s="686"/>
      <c r="DL14" s="686"/>
      <c r="DM14" s="686"/>
      <c r="DN14" s="686"/>
      <c r="DO14" s="686"/>
      <c r="DP14" s="687"/>
      <c r="DQ14" s="694">
        <v>217414</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234</v>
      </c>
      <c r="AA15" s="688"/>
      <c r="AB15" s="688"/>
      <c r="AC15" s="688"/>
      <c r="AD15" s="689" t="s">
        <v>125</v>
      </c>
      <c r="AE15" s="689"/>
      <c r="AF15" s="689"/>
      <c r="AG15" s="689"/>
      <c r="AH15" s="689"/>
      <c r="AI15" s="689"/>
      <c r="AJ15" s="689"/>
      <c r="AK15" s="689"/>
      <c r="AL15" s="690" t="s">
        <v>125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31291</v>
      </c>
      <c r="BH15" s="686"/>
      <c r="BI15" s="686"/>
      <c r="BJ15" s="686"/>
      <c r="BK15" s="686"/>
      <c r="BL15" s="686"/>
      <c r="BM15" s="686"/>
      <c r="BN15" s="687"/>
      <c r="BO15" s="688">
        <v>6.7</v>
      </c>
      <c r="BP15" s="688"/>
      <c r="BQ15" s="688"/>
      <c r="BR15" s="688"/>
      <c r="BS15" s="694" t="s">
        <v>125</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587047</v>
      </c>
      <c r="CS15" s="686"/>
      <c r="CT15" s="686"/>
      <c r="CU15" s="686"/>
      <c r="CV15" s="686"/>
      <c r="CW15" s="686"/>
      <c r="CX15" s="686"/>
      <c r="CY15" s="687"/>
      <c r="CZ15" s="688">
        <v>12.3</v>
      </c>
      <c r="DA15" s="688"/>
      <c r="DB15" s="688"/>
      <c r="DC15" s="688"/>
      <c r="DD15" s="694">
        <v>174632</v>
      </c>
      <c r="DE15" s="686"/>
      <c r="DF15" s="686"/>
      <c r="DG15" s="686"/>
      <c r="DH15" s="686"/>
      <c r="DI15" s="686"/>
      <c r="DJ15" s="686"/>
      <c r="DK15" s="686"/>
      <c r="DL15" s="686"/>
      <c r="DM15" s="686"/>
      <c r="DN15" s="686"/>
      <c r="DO15" s="686"/>
      <c r="DP15" s="687"/>
      <c r="DQ15" s="694">
        <v>418325</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2313</v>
      </c>
      <c r="S16" s="686"/>
      <c r="T16" s="686"/>
      <c r="U16" s="686"/>
      <c r="V16" s="686"/>
      <c r="W16" s="686"/>
      <c r="X16" s="686"/>
      <c r="Y16" s="687"/>
      <c r="Z16" s="688">
        <v>0</v>
      </c>
      <c r="AA16" s="688"/>
      <c r="AB16" s="688"/>
      <c r="AC16" s="688"/>
      <c r="AD16" s="689">
        <v>2313</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125</v>
      </c>
      <c r="BP16" s="688"/>
      <c r="BQ16" s="688"/>
      <c r="BR16" s="688"/>
      <c r="BS16" s="694" t="s">
        <v>125</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8181</v>
      </c>
      <c r="CS16" s="686"/>
      <c r="CT16" s="686"/>
      <c r="CU16" s="686"/>
      <c r="CV16" s="686"/>
      <c r="CW16" s="686"/>
      <c r="CX16" s="686"/>
      <c r="CY16" s="687"/>
      <c r="CZ16" s="688">
        <v>0.2</v>
      </c>
      <c r="DA16" s="688"/>
      <c r="DB16" s="688"/>
      <c r="DC16" s="688"/>
      <c r="DD16" s="694" t="s">
        <v>125</v>
      </c>
      <c r="DE16" s="686"/>
      <c r="DF16" s="686"/>
      <c r="DG16" s="686"/>
      <c r="DH16" s="686"/>
      <c r="DI16" s="686"/>
      <c r="DJ16" s="686"/>
      <c r="DK16" s="686"/>
      <c r="DL16" s="686"/>
      <c r="DM16" s="686"/>
      <c r="DN16" s="686"/>
      <c r="DO16" s="686"/>
      <c r="DP16" s="687"/>
      <c r="DQ16" s="694">
        <v>6036</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4961</v>
      </c>
      <c r="S17" s="686"/>
      <c r="T17" s="686"/>
      <c r="U17" s="686"/>
      <c r="V17" s="686"/>
      <c r="W17" s="686"/>
      <c r="X17" s="686"/>
      <c r="Y17" s="687"/>
      <c r="Z17" s="688">
        <v>0.1</v>
      </c>
      <c r="AA17" s="688"/>
      <c r="AB17" s="688"/>
      <c r="AC17" s="688"/>
      <c r="AD17" s="689">
        <v>4961</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464209</v>
      </c>
      <c r="CS17" s="686"/>
      <c r="CT17" s="686"/>
      <c r="CU17" s="686"/>
      <c r="CV17" s="686"/>
      <c r="CW17" s="686"/>
      <c r="CX17" s="686"/>
      <c r="CY17" s="687"/>
      <c r="CZ17" s="688">
        <v>9.6999999999999993</v>
      </c>
      <c r="DA17" s="688"/>
      <c r="DB17" s="688"/>
      <c r="DC17" s="688"/>
      <c r="DD17" s="694" t="s">
        <v>125</v>
      </c>
      <c r="DE17" s="686"/>
      <c r="DF17" s="686"/>
      <c r="DG17" s="686"/>
      <c r="DH17" s="686"/>
      <c r="DI17" s="686"/>
      <c r="DJ17" s="686"/>
      <c r="DK17" s="686"/>
      <c r="DL17" s="686"/>
      <c r="DM17" s="686"/>
      <c r="DN17" s="686"/>
      <c r="DO17" s="686"/>
      <c r="DP17" s="687"/>
      <c r="DQ17" s="694">
        <v>454096</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2782</v>
      </c>
      <c r="S18" s="686"/>
      <c r="T18" s="686"/>
      <c r="U18" s="686"/>
      <c r="V18" s="686"/>
      <c r="W18" s="686"/>
      <c r="X18" s="686"/>
      <c r="Y18" s="687"/>
      <c r="Z18" s="688">
        <v>0.1</v>
      </c>
      <c r="AA18" s="688"/>
      <c r="AB18" s="688"/>
      <c r="AC18" s="688"/>
      <c r="AD18" s="689">
        <v>2782</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125</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1195</v>
      </c>
      <c r="S19" s="686"/>
      <c r="T19" s="686"/>
      <c r="U19" s="686"/>
      <c r="V19" s="686"/>
      <c r="W19" s="686"/>
      <c r="X19" s="686"/>
      <c r="Y19" s="687"/>
      <c r="Z19" s="688">
        <v>0</v>
      </c>
      <c r="AA19" s="688"/>
      <c r="AB19" s="688"/>
      <c r="AC19" s="688"/>
      <c r="AD19" s="689">
        <v>1195</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125</v>
      </c>
      <c r="BH19" s="686"/>
      <c r="BI19" s="686"/>
      <c r="BJ19" s="686"/>
      <c r="BK19" s="686"/>
      <c r="BL19" s="686"/>
      <c r="BM19" s="686"/>
      <c r="BN19" s="687"/>
      <c r="BO19" s="688" t="s">
        <v>125</v>
      </c>
      <c r="BP19" s="688"/>
      <c r="BQ19" s="688"/>
      <c r="BR19" s="688"/>
      <c r="BS19" s="694" t="s">
        <v>125</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234</v>
      </c>
      <c r="DA19" s="688"/>
      <c r="DB19" s="688"/>
      <c r="DC19" s="688"/>
      <c r="DD19" s="694" t="s">
        <v>125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938</v>
      </c>
      <c r="S20" s="686"/>
      <c r="T20" s="686"/>
      <c r="U20" s="686"/>
      <c r="V20" s="686"/>
      <c r="W20" s="686"/>
      <c r="X20" s="686"/>
      <c r="Y20" s="687"/>
      <c r="Z20" s="688">
        <v>0</v>
      </c>
      <c r="AA20" s="688"/>
      <c r="AB20" s="688"/>
      <c r="AC20" s="688"/>
      <c r="AD20" s="689">
        <v>938</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234</v>
      </c>
      <c r="BH20" s="686"/>
      <c r="BI20" s="686"/>
      <c r="BJ20" s="686"/>
      <c r="BK20" s="686"/>
      <c r="BL20" s="686"/>
      <c r="BM20" s="686"/>
      <c r="BN20" s="687"/>
      <c r="BO20" s="688" t="s">
        <v>125</v>
      </c>
      <c r="BP20" s="688"/>
      <c r="BQ20" s="688"/>
      <c r="BR20" s="688"/>
      <c r="BS20" s="694" t="s">
        <v>234</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4785306</v>
      </c>
      <c r="CS20" s="686"/>
      <c r="CT20" s="686"/>
      <c r="CU20" s="686"/>
      <c r="CV20" s="686"/>
      <c r="CW20" s="686"/>
      <c r="CX20" s="686"/>
      <c r="CY20" s="687"/>
      <c r="CZ20" s="688">
        <v>100</v>
      </c>
      <c r="DA20" s="688"/>
      <c r="DB20" s="688"/>
      <c r="DC20" s="688"/>
      <c r="DD20" s="694">
        <v>699277</v>
      </c>
      <c r="DE20" s="686"/>
      <c r="DF20" s="686"/>
      <c r="DG20" s="686"/>
      <c r="DH20" s="686"/>
      <c r="DI20" s="686"/>
      <c r="DJ20" s="686"/>
      <c r="DK20" s="686"/>
      <c r="DL20" s="686"/>
      <c r="DM20" s="686"/>
      <c r="DN20" s="686"/>
      <c r="DO20" s="686"/>
      <c r="DP20" s="687"/>
      <c r="DQ20" s="694">
        <v>3059069</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649</v>
      </c>
      <c r="S21" s="686"/>
      <c r="T21" s="686"/>
      <c r="U21" s="686"/>
      <c r="V21" s="686"/>
      <c r="W21" s="686"/>
      <c r="X21" s="686"/>
      <c r="Y21" s="687"/>
      <c r="Z21" s="688">
        <v>0</v>
      </c>
      <c r="AA21" s="688"/>
      <c r="AB21" s="688"/>
      <c r="AC21" s="688"/>
      <c r="AD21" s="689">
        <v>649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125</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2185106</v>
      </c>
      <c r="S22" s="686"/>
      <c r="T22" s="686"/>
      <c r="U22" s="686"/>
      <c r="V22" s="686"/>
      <c r="W22" s="686"/>
      <c r="X22" s="686"/>
      <c r="Y22" s="687"/>
      <c r="Z22" s="688">
        <v>44.4</v>
      </c>
      <c r="AA22" s="688"/>
      <c r="AB22" s="688"/>
      <c r="AC22" s="688"/>
      <c r="AD22" s="689">
        <v>2091489</v>
      </c>
      <c r="AE22" s="689"/>
      <c r="AF22" s="689"/>
      <c r="AG22" s="689"/>
      <c r="AH22" s="689"/>
      <c r="AI22" s="689"/>
      <c r="AJ22" s="689"/>
      <c r="AK22" s="689"/>
      <c r="AL22" s="690">
        <v>75.099999999999994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234</v>
      </c>
      <c r="BP22" s="688"/>
      <c r="BQ22" s="688"/>
      <c r="BR22" s="688"/>
      <c r="BS22" s="694" t="s">
        <v>125</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2091489</v>
      </c>
      <c r="S23" s="686"/>
      <c r="T23" s="686"/>
      <c r="U23" s="686"/>
      <c r="V23" s="686"/>
      <c r="W23" s="686"/>
      <c r="X23" s="686"/>
      <c r="Y23" s="687"/>
      <c r="Z23" s="688">
        <v>42.5</v>
      </c>
      <c r="AA23" s="688"/>
      <c r="AB23" s="688"/>
      <c r="AC23" s="688"/>
      <c r="AD23" s="689">
        <v>2091489</v>
      </c>
      <c r="AE23" s="689"/>
      <c r="AF23" s="689"/>
      <c r="AG23" s="689"/>
      <c r="AH23" s="689"/>
      <c r="AI23" s="689"/>
      <c r="AJ23" s="689"/>
      <c r="AK23" s="689"/>
      <c r="AL23" s="690">
        <v>75.099999999999994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125</v>
      </c>
      <c r="BP23" s="688"/>
      <c r="BQ23" s="688"/>
      <c r="BR23" s="688"/>
      <c r="BS23" s="694" t="s">
        <v>234</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93437</v>
      </c>
      <c r="S24" s="686"/>
      <c r="T24" s="686"/>
      <c r="U24" s="686"/>
      <c r="V24" s="686"/>
      <c r="W24" s="686"/>
      <c r="X24" s="686"/>
      <c r="Y24" s="687"/>
      <c r="Z24" s="688">
        <v>1.9</v>
      </c>
      <c r="AA24" s="688"/>
      <c r="AB24" s="688"/>
      <c r="AC24" s="688"/>
      <c r="AD24" s="689" t="s">
        <v>234</v>
      </c>
      <c r="AE24" s="689"/>
      <c r="AF24" s="689"/>
      <c r="AG24" s="689"/>
      <c r="AH24" s="689"/>
      <c r="AI24" s="689"/>
      <c r="AJ24" s="689"/>
      <c r="AK24" s="689"/>
      <c r="AL24" s="690" t="s">
        <v>234</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125</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1571629</v>
      </c>
      <c r="CS24" s="675"/>
      <c r="CT24" s="675"/>
      <c r="CU24" s="675"/>
      <c r="CV24" s="675"/>
      <c r="CW24" s="675"/>
      <c r="CX24" s="675"/>
      <c r="CY24" s="676"/>
      <c r="CZ24" s="679">
        <v>32.799999999999997</v>
      </c>
      <c r="DA24" s="680"/>
      <c r="DB24" s="680"/>
      <c r="DC24" s="699"/>
      <c r="DD24" s="719">
        <v>1262753</v>
      </c>
      <c r="DE24" s="675"/>
      <c r="DF24" s="675"/>
      <c r="DG24" s="675"/>
      <c r="DH24" s="675"/>
      <c r="DI24" s="675"/>
      <c r="DJ24" s="675"/>
      <c r="DK24" s="676"/>
      <c r="DL24" s="719">
        <v>1235842</v>
      </c>
      <c r="DM24" s="675"/>
      <c r="DN24" s="675"/>
      <c r="DO24" s="675"/>
      <c r="DP24" s="675"/>
      <c r="DQ24" s="675"/>
      <c r="DR24" s="675"/>
      <c r="DS24" s="675"/>
      <c r="DT24" s="675"/>
      <c r="DU24" s="675"/>
      <c r="DV24" s="676"/>
      <c r="DW24" s="679">
        <v>43.1</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180</v>
      </c>
      <c r="S25" s="686"/>
      <c r="T25" s="686"/>
      <c r="U25" s="686"/>
      <c r="V25" s="686"/>
      <c r="W25" s="686"/>
      <c r="X25" s="686"/>
      <c r="Y25" s="687"/>
      <c r="Z25" s="688">
        <v>0</v>
      </c>
      <c r="AA25" s="688"/>
      <c r="AB25" s="688"/>
      <c r="AC25" s="688"/>
      <c r="AD25" s="689" t="s">
        <v>125</v>
      </c>
      <c r="AE25" s="689"/>
      <c r="AF25" s="689"/>
      <c r="AG25" s="689"/>
      <c r="AH25" s="689"/>
      <c r="AI25" s="689"/>
      <c r="AJ25" s="689"/>
      <c r="AK25" s="689"/>
      <c r="AL25" s="690" t="s">
        <v>234</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125</v>
      </c>
      <c r="BP25" s="688"/>
      <c r="BQ25" s="688"/>
      <c r="BR25" s="688"/>
      <c r="BS25" s="694" t="s">
        <v>125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714993</v>
      </c>
      <c r="CS25" s="722"/>
      <c r="CT25" s="722"/>
      <c r="CU25" s="722"/>
      <c r="CV25" s="722"/>
      <c r="CW25" s="722"/>
      <c r="CX25" s="722"/>
      <c r="CY25" s="723"/>
      <c r="CZ25" s="690">
        <v>14.9</v>
      </c>
      <c r="DA25" s="720"/>
      <c r="DB25" s="720"/>
      <c r="DC25" s="724"/>
      <c r="DD25" s="694">
        <v>655717</v>
      </c>
      <c r="DE25" s="722"/>
      <c r="DF25" s="722"/>
      <c r="DG25" s="722"/>
      <c r="DH25" s="722"/>
      <c r="DI25" s="722"/>
      <c r="DJ25" s="722"/>
      <c r="DK25" s="723"/>
      <c r="DL25" s="694">
        <v>634346</v>
      </c>
      <c r="DM25" s="722"/>
      <c r="DN25" s="722"/>
      <c r="DO25" s="722"/>
      <c r="DP25" s="722"/>
      <c r="DQ25" s="722"/>
      <c r="DR25" s="722"/>
      <c r="DS25" s="722"/>
      <c r="DT25" s="722"/>
      <c r="DU25" s="722"/>
      <c r="DV25" s="723"/>
      <c r="DW25" s="690">
        <v>22.1</v>
      </c>
      <c r="DX25" s="720"/>
      <c r="DY25" s="720"/>
      <c r="DZ25" s="720"/>
      <c r="EA25" s="720"/>
      <c r="EB25" s="720"/>
      <c r="EC25" s="721"/>
    </row>
    <row r="26" spans="2:133" ht="11.25" customHeight="1" x14ac:dyDescent="0.15">
      <c r="B26" s="682" t="s">
        <v>293</v>
      </c>
      <c r="C26" s="683"/>
      <c r="D26" s="683"/>
      <c r="E26" s="683"/>
      <c r="F26" s="683"/>
      <c r="G26" s="683"/>
      <c r="H26" s="683"/>
      <c r="I26" s="683"/>
      <c r="J26" s="683"/>
      <c r="K26" s="683"/>
      <c r="L26" s="683"/>
      <c r="M26" s="683"/>
      <c r="N26" s="683"/>
      <c r="O26" s="683"/>
      <c r="P26" s="683"/>
      <c r="Q26" s="684"/>
      <c r="R26" s="685">
        <v>2855864</v>
      </c>
      <c r="S26" s="686"/>
      <c r="T26" s="686"/>
      <c r="U26" s="686"/>
      <c r="V26" s="686"/>
      <c r="W26" s="686"/>
      <c r="X26" s="686"/>
      <c r="Y26" s="687"/>
      <c r="Z26" s="688">
        <v>58</v>
      </c>
      <c r="AA26" s="688"/>
      <c r="AB26" s="688"/>
      <c r="AC26" s="688"/>
      <c r="AD26" s="689">
        <v>2762247</v>
      </c>
      <c r="AE26" s="689"/>
      <c r="AF26" s="689"/>
      <c r="AG26" s="689"/>
      <c r="AH26" s="689"/>
      <c r="AI26" s="689"/>
      <c r="AJ26" s="689"/>
      <c r="AK26" s="689"/>
      <c r="AL26" s="690">
        <v>99.2</v>
      </c>
      <c r="AM26" s="691"/>
      <c r="AN26" s="691"/>
      <c r="AO26" s="692"/>
      <c r="AP26" s="704" t="s">
        <v>294</v>
      </c>
      <c r="AQ26" s="731"/>
      <c r="AR26" s="731"/>
      <c r="AS26" s="731"/>
      <c r="AT26" s="731"/>
      <c r="AU26" s="731"/>
      <c r="AV26" s="731"/>
      <c r="AW26" s="731"/>
      <c r="AX26" s="731"/>
      <c r="AY26" s="731"/>
      <c r="AZ26" s="731"/>
      <c r="BA26" s="731"/>
      <c r="BB26" s="731"/>
      <c r="BC26" s="731"/>
      <c r="BD26" s="731"/>
      <c r="BE26" s="731"/>
      <c r="BF26" s="706"/>
      <c r="BG26" s="685" t="s">
        <v>125</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365102</v>
      </c>
      <c r="CS26" s="686"/>
      <c r="CT26" s="686"/>
      <c r="CU26" s="686"/>
      <c r="CV26" s="686"/>
      <c r="CW26" s="686"/>
      <c r="CX26" s="686"/>
      <c r="CY26" s="687"/>
      <c r="CZ26" s="690">
        <v>7.6</v>
      </c>
      <c r="DA26" s="720"/>
      <c r="DB26" s="720"/>
      <c r="DC26" s="724"/>
      <c r="DD26" s="694">
        <v>322253</v>
      </c>
      <c r="DE26" s="686"/>
      <c r="DF26" s="686"/>
      <c r="DG26" s="686"/>
      <c r="DH26" s="686"/>
      <c r="DI26" s="686"/>
      <c r="DJ26" s="686"/>
      <c r="DK26" s="687"/>
      <c r="DL26" s="694" t="s">
        <v>125</v>
      </c>
      <c r="DM26" s="686"/>
      <c r="DN26" s="686"/>
      <c r="DO26" s="686"/>
      <c r="DP26" s="686"/>
      <c r="DQ26" s="686"/>
      <c r="DR26" s="686"/>
      <c r="DS26" s="686"/>
      <c r="DT26" s="686"/>
      <c r="DU26" s="686"/>
      <c r="DV26" s="687"/>
      <c r="DW26" s="690" t="s">
        <v>234</v>
      </c>
      <c r="DX26" s="720"/>
      <c r="DY26" s="720"/>
      <c r="DZ26" s="720"/>
      <c r="EA26" s="720"/>
      <c r="EB26" s="720"/>
      <c r="EC26" s="721"/>
    </row>
    <row r="27" spans="2:133" ht="11.25" customHeight="1" x14ac:dyDescent="0.15">
      <c r="B27" s="682" t="s">
        <v>296</v>
      </c>
      <c r="C27" s="683"/>
      <c r="D27" s="683"/>
      <c r="E27" s="683"/>
      <c r="F27" s="683"/>
      <c r="G27" s="683"/>
      <c r="H27" s="683"/>
      <c r="I27" s="683"/>
      <c r="J27" s="683"/>
      <c r="K27" s="683"/>
      <c r="L27" s="683"/>
      <c r="M27" s="683"/>
      <c r="N27" s="683"/>
      <c r="O27" s="683"/>
      <c r="P27" s="683"/>
      <c r="Q27" s="684"/>
      <c r="R27" s="685">
        <v>538</v>
      </c>
      <c r="S27" s="686"/>
      <c r="T27" s="686"/>
      <c r="U27" s="686"/>
      <c r="V27" s="686"/>
      <c r="W27" s="686"/>
      <c r="X27" s="686"/>
      <c r="Y27" s="687"/>
      <c r="Z27" s="688">
        <v>0</v>
      </c>
      <c r="AA27" s="688"/>
      <c r="AB27" s="688"/>
      <c r="AC27" s="688"/>
      <c r="AD27" s="689">
        <v>538</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470463</v>
      </c>
      <c r="BH27" s="686"/>
      <c r="BI27" s="686"/>
      <c r="BJ27" s="686"/>
      <c r="BK27" s="686"/>
      <c r="BL27" s="686"/>
      <c r="BM27" s="686"/>
      <c r="BN27" s="687"/>
      <c r="BO27" s="688">
        <v>100</v>
      </c>
      <c r="BP27" s="688"/>
      <c r="BQ27" s="688"/>
      <c r="BR27" s="688"/>
      <c r="BS27" s="694" t="s">
        <v>125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392427</v>
      </c>
      <c r="CS27" s="722"/>
      <c r="CT27" s="722"/>
      <c r="CU27" s="722"/>
      <c r="CV27" s="722"/>
      <c r="CW27" s="722"/>
      <c r="CX27" s="722"/>
      <c r="CY27" s="723"/>
      <c r="CZ27" s="690">
        <v>8.1999999999999993</v>
      </c>
      <c r="DA27" s="720"/>
      <c r="DB27" s="720"/>
      <c r="DC27" s="724"/>
      <c r="DD27" s="694">
        <v>152940</v>
      </c>
      <c r="DE27" s="722"/>
      <c r="DF27" s="722"/>
      <c r="DG27" s="722"/>
      <c r="DH27" s="722"/>
      <c r="DI27" s="722"/>
      <c r="DJ27" s="722"/>
      <c r="DK27" s="723"/>
      <c r="DL27" s="694">
        <v>147400</v>
      </c>
      <c r="DM27" s="722"/>
      <c r="DN27" s="722"/>
      <c r="DO27" s="722"/>
      <c r="DP27" s="722"/>
      <c r="DQ27" s="722"/>
      <c r="DR27" s="722"/>
      <c r="DS27" s="722"/>
      <c r="DT27" s="722"/>
      <c r="DU27" s="722"/>
      <c r="DV27" s="723"/>
      <c r="DW27" s="690">
        <v>5.0999999999999996</v>
      </c>
      <c r="DX27" s="720"/>
      <c r="DY27" s="720"/>
      <c r="DZ27" s="720"/>
      <c r="EA27" s="720"/>
      <c r="EB27" s="720"/>
      <c r="EC27" s="721"/>
    </row>
    <row r="28" spans="2:133" ht="11.25" customHeight="1" x14ac:dyDescent="0.15">
      <c r="B28" s="682" t="s">
        <v>299</v>
      </c>
      <c r="C28" s="683"/>
      <c r="D28" s="683"/>
      <c r="E28" s="683"/>
      <c r="F28" s="683"/>
      <c r="G28" s="683"/>
      <c r="H28" s="683"/>
      <c r="I28" s="683"/>
      <c r="J28" s="683"/>
      <c r="K28" s="683"/>
      <c r="L28" s="683"/>
      <c r="M28" s="683"/>
      <c r="N28" s="683"/>
      <c r="O28" s="683"/>
      <c r="P28" s="683"/>
      <c r="Q28" s="684"/>
      <c r="R28" s="685">
        <v>5140</v>
      </c>
      <c r="S28" s="686"/>
      <c r="T28" s="686"/>
      <c r="U28" s="686"/>
      <c r="V28" s="686"/>
      <c r="W28" s="686"/>
      <c r="X28" s="686"/>
      <c r="Y28" s="687"/>
      <c r="Z28" s="688">
        <v>0.1</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464209</v>
      </c>
      <c r="CS28" s="686"/>
      <c r="CT28" s="686"/>
      <c r="CU28" s="686"/>
      <c r="CV28" s="686"/>
      <c r="CW28" s="686"/>
      <c r="CX28" s="686"/>
      <c r="CY28" s="687"/>
      <c r="CZ28" s="690">
        <v>9.6999999999999993</v>
      </c>
      <c r="DA28" s="720"/>
      <c r="DB28" s="720"/>
      <c r="DC28" s="724"/>
      <c r="DD28" s="694">
        <v>454096</v>
      </c>
      <c r="DE28" s="686"/>
      <c r="DF28" s="686"/>
      <c r="DG28" s="686"/>
      <c r="DH28" s="686"/>
      <c r="DI28" s="686"/>
      <c r="DJ28" s="686"/>
      <c r="DK28" s="687"/>
      <c r="DL28" s="694">
        <v>454096</v>
      </c>
      <c r="DM28" s="686"/>
      <c r="DN28" s="686"/>
      <c r="DO28" s="686"/>
      <c r="DP28" s="686"/>
      <c r="DQ28" s="686"/>
      <c r="DR28" s="686"/>
      <c r="DS28" s="686"/>
      <c r="DT28" s="686"/>
      <c r="DU28" s="686"/>
      <c r="DV28" s="687"/>
      <c r="DW28" s="690">
        <v>15.9</v>
      </c>
      <c r="DX28" s="720"/>
      <c r="DY28" s="720"/>
      <c r="DZ28" s="720"/>
      <c r="EA28" s="720"/>
      <c r="EB28" s="720"/>
      <c r="EC28" s="721"/>
    </row>
    <row r="29" spans="2:133" ht="11.25" customHeight="1" x14ac:dyDescent="0.15">
      <c r="B29" s="682" t="s">
        <v>301</v>
      </c>
      <c r="C29" s="683"/>
      <c r="D29" s="683"/>
      <c r="E29" s="683"/>
      <c r="F29" s="683"/>
      <c r="G29" s="683"/>
      <c r="H29" s="683"/>
      <c r="I29" s="683"/>
      <c r="J29" s="683"/>
      <c r="K29" s="683"/>
      <c r="L29" s="683"/>
      <c r="M29" s="683"/>
      <c r="N29" s="683"/>
      <c r="O29" s="683"/>
      <c r="P29" s="683"/>
      <c r="Q29" s="684"/>
      <c r="R29" s="685">
        <v>65536</v>
      </c>
      <c r="S29" s="686"/>
      <c r="T29" s="686"/>
      <c r="U29" s="686"/>
      <c r="V29" s="686"/>
      <c r="W29" s="686"/>
      <c r="X29" s="686"/>
      <c r="Y29" s="687"/>
      <c r="Z29" s="688">
        <v>1.3</v>
      </c>
      <c r="AA29" s="688"/>
      <c r="AB29" s="688"/>
      <c r="AC29" s="688"/>
      <c r="AD29" s="689">
        <v>15579</v>
      </c>
      <c r="AE29" s="689"/>
      <c r="AF29" s="689"/>
      <c r="AG29" s="689"/>
      <c r="AH29" s="689"/>
      <c r="AI29" s="689"/>
      <c r="AJ29" s="689"/>
      <c r="AK29" s="689"/>
      <c r="AL29" s="690">
        <v>0.6</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464209</v>
      </c>
      <c r="CS29" s="722"/>
      <c r="CT29" s="722"/>
      <c r="CU29" s="722"/>
      <c r="CV29" s="722"/>
      <c r="CW29" s="722"/>
      <c r="CX29" s="722"/>
      <c r="CY29" s="723"/>
      <c r="CZ29" s="690">
        <v>9.6999999999999993</v>
      </c>
      <c r="DA29" s="720"/>
      <c r="DB29" s="720"/>
      <c r="DC29" s="724"/>
      <c r="DD29" s="694">
        <v>454096</v>
      </c>
      <c r="DE29" s="722"/>
      <c r="DF29" s="722"/>
      <c r="DG29" s="722"/>
      <c r="DH29" s="722"/>
      <c r="DI29" s="722"/>
      <c r="DJ29" s="722"/>
      <c r="DK29" s="723"/>
      <c r="DL29" s="694">
        <v>454096</v>
      </c>
      <c r="DM29" s="722"/>
      <c r="DN29" s="722"/>
      <c r="DO29" s="722"/>
      <c r="DP29" s="722"/>
      <c r="DQ29" s="722"/>
      <c r="DR29" s="722"/>
      <c r="DS29" s="722"/>
      <c r="DT29" s="722"/>
      <c r="DU29" s="722"/>
      <c r="DV29" s="723"/>
      <c r="DW29" s="690">
        <v>15.9</v>
      </c>
      <c r="DX29" s="720"/>
      <c r="DY29" s="720"/>
      <c r="DZ29" s="720"/>
      <c r="EA29" s="720"/>
      <c r="EB29" s="720"/>
      <c r="EC29" s="721"/>
    </row>
    <row r="30" spans="2:133" ht="11.25" customHeight="1" x14ac:dyDescent="0.15">
      <c r="B30" s="682" t="s">
        <v>304</v>
      </c>
      <c r="C30" s="683"/>
      <c r="D30" s="683"/>
      <c r="E30" s="683"/>
      <c r="F30" s="683"/>
      <c r="G30" s="683"/>
      <c r="H30" s="683"/>
      <c r="I30" s="683"/>
      <c r="J30" s="683"/>
      <c r="K30" s="683"/>
      <c r="L30" s="683"/>
      <c r="M30" s="683"/>
      <c r="N30" s="683"/>
      <c r="O30" s="683"/>
      <c r="P30" s="683"/>
      <c r="Q30" s="684"/>
      <c r="R30" s="685">
        <v>2999</v>
      </c>
      <c r="S30" s="686"/>
      <c r="T30" s="686"/>
      <c r="U30" s="686"/>
      <c r="V30" s="686"/>
      <c r="W30" s="686"/>
      <c r="X30" s="686"/>
      <c r="Y30" s="687"/>
      <c r="Z30" s="688">
        <v>0.1</v>
      </c>
      <c r="AA30" s="688"/>
      <c r="AB30" s="688"/>
      <c r="AC30" s="688"/>
      <c r="AD30" s="689" t="s">
        <v>125</v>
      </c>
      <c r="AE30" s="689"/>
      <c r="AF30" s="689"/>
      <c r="AG30" s="689"/>
      <c r="AH30" s="689"/>
      <c r="AI30" s="689"/>
      <c r="AJ30" s="689"/>
      <c r="AK30" s="689"/>
      <c r="AL30" s="690" t="s">
        <v>234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2"/>
      <c r="BI30" s="732"/>
      <c r="BJ30" s="732"/>
      <c r="BK30" s="732"/>
      <c r="BL30" s="732"/>
      <c r="BM30" s="732"/>
      <c r="BN30" s="732"/>
      <c r="BO30" s="732"/>
      <c r="BP30" s="732"/>
      <c r="BQ30" s="733"/>
      <c r="BR30" s="664" t="s">
        <v>306</v>
      </c>
      <c r="BS30" s="732"/>
      <c r="BT30" s="732"/>
      <c r="BU30" s="732"/>
      <c r="BV30" s="732"/>
      <c r="BW30" s="732"/>
      <c r="BX30" s="732"/>
      <c r="BY30" s="732"/>
      <c r="BZ30" s="732"/>
      <c r="CA30" s="732"/>
      <c r="CB30" s="733"/>
      <c r="CD30" s="727"/>
      <c r="CE30" s="728"/>
      <c r="CF30" s="700" t="s">
        <v>307</v>
      </c>
      <c r="CG30" s="701"/>
      <c r="CH30" s="701"/>
      <c r="CI30" s="701"/>
      <c r="CJ30" s="701"/>
      <c r="CK30" s="701"/>
      <c r="CL30" s="701"/>
      <c r="CM30" s="701"/>
      <c r="CN30" s="701"/>
      <c r="CO30" s="701"/>
      <c r="CP30" s="701"/>
      <c r="CQ30" s="702"/>
      <c r="CR30" s="685">
        <v>445678</v>
      </c>
      <c r="CS30" s="686"/>
      <c r="CT30" s="686"/>
      <c r="CU30" s="686"/>
      <c r="CV30" s="686"/>
      <c r="CW30" s="686"/>
      <c r="CX30" s="686"/>
      <c r="CY30" s="687"/>
      <c r="CZ30" s="690">
        <v>9.3000000000000007</v>
      </c>
      <c r="DA30" s="720"/>
      <c r="DB30" s="720"/>
      <c r="DC30" s="724"/>
      <c r="DD30" s="694">
        <v>435565</v>
      </c>
      <c r="DE30" s="686"/>
      <c r="DF30" s="686"/>
      <c r="DG30" s="686"/>
      <c r="DH30" s="686"/>
      <c r="DI30" s="686"/>
      <c r="DJ30" s="686"/>
      <c r="DK30" s="687"/>
      <c r="DL30" s="694">
        <v>435565</v>
      </c>
      <c r="DM30" s="686"/>
      <c r="DN30" s="686"/>
      <c r="DO30" s="686"/>
      <c r="DP30" s="686"/>
      <c r="DQ30" s="686"/>
      <c r="DR30" s="686"/>
      <c r="DS30" s="686"/>
      <c r="DT30" s="686"/>
      <c r="DU30" s="686"/>
      <c r="DV30" s="687"/>
      <c r="DW30" s="690">
        <v>15.2</v>
      </c>
      <c r="DX30" s="720"/>
      <c r="DY30" s="720"/>
      <c r="DZ30" s="720"/>
      <c r="EA30" s="720"/>
      <c r="EB30" s="720"/>
      <c r="EC30" s="721"/>
    </row>
    <row r="31" spans="2:133" ht="11.25" customHeight="1" x14ac:dyDescent="0.15">
      <c r="B31" s="682" t="s">
        <v>308</v>
      </c>
      <c r="C31" s="683"/>
      <c r="D31" s="683"/>
      <c r="E31" s="683"/>
      <c r="F31" s="683"/>
      <c r="G31" s="683"/>
      <c r="H31" s="683"/>
      <c r="I31" s="683"/>
      <c r="J31" s="683"/>
      <c r="K31" s="683"/>
      <c r="L31" s="683"/>
      <c r="M31" s="683"/>
      <c r="N31" s="683"/>
      <c r="O31" s="683"/>
      <c r="P31" s="683"/>
      <c r="Q31" s="684"/>
      <c r="R31" s="685">
        <v>904675</v>
      </c>
      <c r="S31" s="686"/>
      <c r="T31" s="686"/>
      <c r="U31" s="686"/>
      <c r="V31" s="686"/>
      <c r="W31" s="686"/>
      <c r="X31" s="686"/>
      <c r="Y31" s="687"/>
      <c r="Z31" s="688">
        <v>18.399999999999999</v>
      </c>
      <c r="AA31" s="688"/>
      <c r="AB31" s="688"/>
      <c r="AC31" s="688"/>
      <c r="AD31" s="689" t="s">
        <v>125</v>
      </c>
      <c r="AE31" s="689"/>
      <c r="AF31" s="689"/>
      <c r="AG31" s="689"/>
      <c r="AH31" s="689"/>
      <c r="AI31" s="689"/>
      <c r="AJ31" s="689"/>
      <c r="AK31" s="689"/>
      <c r="AL31" s="690" t="s">
        <v>125</v>
      </c>
      <c r="AM31" s="691"/>
      <c r="AN31" s="691"/>
      <c r="AO31" s="692"/>
      <c r="AP31" s="739" t="s">
        <v>309</v>
      </c>
      <c r="AQ31" s="740"/>
      <c r="AR31" s="740"/>
      <c r="AS31" s="740"/>
      <c r="AT31" s="745" t="s">
        <v>310</v>
      </c>
      <c r="AU31" s="231"/>
      <c r="AV31" s="231"/>
      <c r="AW31" s="231"/>
      <c r="AX31" s="671" t="s">
        <v>184</v>
      </c>
      <c r="AY31" s="672"/>
      <c r="AZ31" s="672"/>
      <c r="BA31" s="672"/>
      <c r="BB31" s="672"/>
      <c r="BC31" s="672"/>
      <c r="BD31" s="672"/>
      <c r="BE31" s="672"/>
      <c r="BF31" s="673"/>
      <c r="BG31" s="753">
        <v>99.6</v>
      </c>
      <c r="BH31" s="737"/>
      <c r="BI31" s="737"/>
      <c r="BJ31" s="737"/>
      <c r="BK31" s="737"/>
      <c r="BL31" s="737"/>
      <c r="BM31" s="680">
        <v>97.3</v>
      </c>
      <c r="BN31" s="737"/>
      <c r="BO31" s="737"/>
      <c r="BP31" s="737"/>
      <c r="BQ31" s="738"/>
      <c r="BR31" s="753">
        <v>99.5</v>
      </c>
      <c r="BS31" s="737"/>
      <c r="BT31" s="737"/>
      <c r="BU31" s="737"/>
      <c r="BV31" s="737"/>
      <c r="BW31" s="737"/>
      <c r="BX31" s="680">
        <v>96.9</v>
      </c>
      <c r="BY31" s="737"/>
      <c r="BZ31" s="737"/>
      <c r="CA31" s="737"/>
      <c r="CB31" s="738"/>
      <c r="CD31" s="727"/>
      <c r="CE31" s="728"/>
      <c r="CF31" s="700" t="s">
        <v>311</v>
      </c>
      <c r="CG31" s="701"/>
      <c r="CH31" s="701"/>
      <c r="CI31" s="701"/>
      <c r="CJ31" s="701"/>
      <c r="CK31" s="701"/>
      <c r="CL31" s="701"/>
      <c r="CM31" s="701"/>
      <c r="CN31" s="701"/>
      <c r="CO31" s="701"/>
      <c r="CP31" s="701"/>
      <c r="CQ31" s="702"/>
      <c r="CR31" s="685">
        <v>18531</v>
      </c>
      <c r="CS31" s="722"/>
      <c r="CT31" s="722"/>
      <c r="CU31" s="722"/>
      <c r="CV31" s="722"/>
      <c r="CW31" s="722"/>
      <c r="CX31" s="722"/>
      <c r="CY31" s="723"/>
      <c r="CZ31" s="690">
        <v>0.4</v>
      </c>
      <c r="DA31" s="720"/>
      <c r="DB31" s="720"/>
      <c r="DC31" s="724"/>
      <c r="DD31" s="694">
        <v>18531</v>
      </c>
      <c r="DE31" s="722"/>
      <c r="DF31" s="722"/>
      <c r="DG31" s="722"/>
      <c r="DH31" s="722"/>
      <c r="DI31" s="722"/>
      <c r="DJ31" s="722"/>
      <c r="DK31" s="723"/>
      <c r="DL31" s="694">
        <v>18531</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312</v>
      </c>
      <c r="C32" s="749"/>
      <c r="D32" s="749"/>
      <c r="E32" s="749"/>
      <c r="F32" s="749"/>
      <c r="G32" s="749"/>
      <c r="H32" s="749"/>
      <c r="I32" s="749"/>
      <c r="J32" s="749"/>
      <c r="K32" s="749"/>
      <c r="L32" s="749"/>
      <c r="M32" s="749"/>
      <c r="N32" s="749"/>
      <c r="O32" s="749"/>
      <c r="P32" s="749"/>
      <c r="Q32" s="750"/>
      <c r="R32" s="685" t="s">
        <v>234</v>
      </c>
      <c r="S32" s="686"/>
      <c r="T32" s="686"/>
      <c r="U32" s="686"/>
      <c r="V32" s="686"/>
      <c r="W32" s="686"/>
      <c r="X32" s="686"/>
      <c r="Y32" s="687"/>
      <c r="Z32" s="688" t="s">
        <v>125</v>
      </c>
      <c r="AA32" s="688"/>
      <c r="AB32" s="688"/>
      <c r="AC32" s="688"/>
      <c r="AD32" s="689" t="s">
        <v>234</v>
      </c>
      <c r="AE32" s="689"/>
      <c r="AF32" s="689"/>
      <c r="AG32" s="689"/>
      <c r="AH32" s="689"/>
      <c r="AI32" s="689"/>
      <c r="AJ32" s="689"/>
      <c r="AK32" s="689"/>
      <c r="AL32" s="690" t="s">
        <v>125</v>
      </c>
      <c r="AM32" s="691"/>
      <c r="AN32" s="691"/>
      <c r="AO32" s="692"/>
      <c r="AP32" s="741"/>
      <c r="AQ32" s="742"/>
      <c r="AR32" s="742"/>
      <c r="AS32" s="742"/>
      <c r="AT32" s="746"/>
      <c r="AU32" s="230" t="s">
        <v>313</v>
      </c>
      <c r="AV32" s="230"/>
      <c r="AW32" s="230"/>
      <c r="AX32" s="682" t="s">
        <v>314</v>
      </c>
      <c r="AY32" s="683"/>
      <c r="AZ32" s="683"/>
      <c r="BA32" s="683"/>
      <c r="BB32" s="683"/>
      <c r="BC32" s="683"/>
      <c r="BD32" s="683"/>
      <c r="BE32" s="683"/>
      <c r="BF32" s="684"/>
      <c r="BG32" s="754">
        <v>99.5</v>
      </c>
      <c r="BH32" s="722"/>
      <c r="BI32" s="722"/>
      <c r="BJ32" s="722"/>
      <c r="BK32" s="722"/>
      <c r="BL32" s="722"/>
      <c r="BM32" s="691">
        <v>97.8</v>
      </c>
      <c r="BN32" s="751"/>
      <c r="BO32" s="751"/>
      <c r="BP32" s="751"/>
      <c r="BQ32" s="752"/>
      <c r="BR32" s="754">
        <v>99.5</v>
      </c>
      <c r="BS32" s="722"/>
      <c r="BT32" s="722"/>
      <c r="BU32" s="722"/>
      <c r="BV32" s="722"/>
      <c r="BW32" s="722"/>
      <c r="BX32" s="691">
        <v>97.5</v>
      </c>
      <c r="BY32" s="751"/>
      <c r="BZ32" s="751"/>
      <c r="CA32" s="751"/>
      <c r="CB32" s="752"/>
      <c r="CD32" s="729"/>
      <c r="CE32" s="730"/>
      <c r="CF32" s="700" t="s">
        <v>315</v>
      </c>
      <c r="CG32" s="701"/>
      <c r="CH32" s="701"/>
      <c r="CI32" s="701"/>
      <c r="CJ32" s="701"/>
      <c r="CK32" s="701"/>
      <c r="CL32" s="701"/>
      <c r="CM32" s="701"/>
      <c r="CN32" s="701"/>
      <c r="CO32" s="701"/>
      <c r="CP32" s="701"/>
      <c r="CQ32" s="702"/>
      <c r="CR32" s="685" t="s">
        <v>125</v>
      </c>
      <c r="CS32" s="686"/>
      <c r="CT32" s="686"/>
      <c r="CU32" s="686"/>
      <c r="CV32" s="686"/>
      <c r="CW32" s="686"/>
      <c r="CX32" s="686"/>
      <c r="CY32" s="687"/>
      <c r="CZ32" s="690" t="s">
        <v>234</v>
      </c>
      <c r="DA32" s="720"/>
      <c r="DB32" s="720"/>
      <c r="DC32" s="724"/>
      <c r="DD32" s="694" t="s">
        <v>234</v>
      </c>
      <c r="DE32" s="686"/>
      <c r="DF32" s="686"/>
      <c r="DG32" s="686"/>
      <c r="DH32" s="686"/>
      <c r="DI32" s="686"/>
      <c r="DJ32" s="686"/>
      <c r="DK32" s="687"/>
      <c r="DL32" s="694" t="s">
        <v>125</v>
      </c>
      <c r="DM32" s="686"/>
      <c r="DN32" s="686"/>
      <c r="DO32" s="686"/>
      <c r="DP32" s="686"/>
      <c r="DQ32" s="686"/>
      <c r="DR32" s="686"/>
      <c r="DS32" s="686"/>
      <c r="DT32" s="686"/>
      <c r="DU32" s="686"/>
      <c r="DV32" s="687"/>
      <c r="DW32" s="690" t="s">
        <v>234</v>
      </c>
      <c r="DX32" s="720"/>
      <c r="DY32" s="720"/>
      <c r="DZ32" s="720"/>
      <c r="EA32" s="720"/>
      <c r="EB32" s="720"/>
      <c r="EC32" s="721"/>
    </row>
    <row r="33" spans="2:133" ht="11.25" customHeight="1" x14ac:dyDescent="0.15">
      <c r="B33" s="682" t="s">
        <v>316</v>
      </c>
      <c r="C33" s="683"/>
      <c r="D33" s="683"/>
      <c r="E33" s="683"/>
      <c r="F33" s="683"/>
      <c r="G33" s="683"/>
      <c r="H33" s="683"/>
      <c r="I33" s="683"/>
      <c r="J33" s="683"/>
      <c r="K33" s="683"/>
      <c r="L33" s="683"/>
      <c r="M33" s="683"/>
      <c r="N33" s="683"/>
      <c r="O33" s="683"/>
      <c r="P33" s="683"/>
      <c r="Q33" s="684"/>
      <c r="R33" s="685">
        <v>215105</v>
      </c>
      <c r="S33" s="686"/>
      <c r="T33" s="686"/>
      <c r="U33" s="686"/>
      <c r="V33" s="686"/>
      <c r="W33" s="686"/>
      <c r="X33" s="686"/>
      <c r="Y33" s="687"/>
      <c r="Z33" s="688">
        <v>4.4000000000000004</v>
      </c>
      <c r="AA33" s="688"/>
      <c r="AB33" s="688"/>
      <c r="AC33" s="688"/>
      <c r="AD33" s="689" t="s">
        <v>125</v>
      </c>
      <c r="AE33" s="689"/>
      <c r="AF33" s="689"/>
      <c r="AG33" s="689"/>
      <c r="AH33" s="689"/>
      <c r="AI33" s="689"/>
      <c r="AJ33" s="689"/>
      <c r="AK33" s="689"/>
      <c r="AL33" s="690" t="s">
        <v>125</v>
      </c>
      <c r="AM33" s="691"/>
      <c r="AN33" s="691"/>
      <c r="AO33" s="692"/>
      <c r="AP33" s="743"/>
      <c r="AQ33" s="744"/>
      <c r="AR33" s="744"/>
      <c r="AS33" s="744"/>
      <c r="AT33" s="747"/>
      <c r="AU33" s="232"/>
      <c r="AV33" s="232"/>
      <c r="AW33" s="232"/>
      <c r="AX33" s="734" t="s">
        <v>317</v>
      </c>
      <c r="AY33" s="735"/>
      <c r="AZ33" s="735"/>
      <c r="BA33" s="735"/>
      <c r="BB33" s="735"/>
      <c r="BC33" s="735"/>
      <c r="BD33" s="735"/>
      <c r="BE33" s="735"/>
      <c r="BF33" s="736"/>
      <c r="BG33" s="755">
        <v>99.7</v>
      </c>
      <c r="BH33" s="756"/>
      <c r="BI33" s="756"/>
      <c r="BJ33" s="756"/>
      <c r="BK33" s="756"/>
      <c r="BL33" s="756"/>
      <c r="BM33" s="757">
        <v>96.4</v>
      </c>
      <c r="BN33" s="756"/>
      <c r="BO33" s="756"/>
      <c r="BP33" s="756"/>
      <c r="BQ33" s="758"/>
      <c r="BR33" s="755">
        <v>99.5</v>
      </c>
      <c r="BS33" s="756"/>
      <c r="BT33" s="756"/>
      <c r="BU33" s="756"/>
      <c r="BV33" s="756"/>
      <c r="BW33" s="756"/>
      <c r="BX33" s="757">
        <v>95.9</v>
      </c>
      <c r="BY33" s="756"/>
      <c r="BZ33" s="756"/>
      <c r="CA33" s="756"/>
      <c r="CB33" s="758"/>
      <c r="CD33" s="700" t="s">
        <v>318</v>
      </c>
      <c r="CE33" s="701"/>
      <c r="CF33" s="701"/>
      <c r="CG33" s="701"/>
      <c r="CH33" s="701"/>
      <c r="CI33" s="701"/>
      <c r="CJ33" s="701"/>
      <c r="CK33" s="701"/>
      <c r="CL33" s="701"/>
      <c r="CM33" s="701"/>
      <c r="CN33" s="701"/>
      <c r="CO33" s="701"/>
      <c r="CP33" s="701"/>
      <c r="CQ33" s="702"/>
      <c r="CR33" s="685">
        <v>2507803</v>
      </c>
      <c r="CS33" s="722"/>
      <c r="CT33" s="722"/>
      <c r="CU33" s="722"/>
      <c r="CV33" s="722"/>
      <c r="CW33" s="722"/>
      <c r="CX33" s="722"/>
      <c r="CY33" s="723"/>
      <c r="CZ33" s="690">
        <v>52.4</v>
      </c>
      <c r="DA33" s="720"/>
      <c r="DB33" s="720"/>
      <c r="DC33" s="724"/>
      <c r="DD33" s="694">
        <v>1617251</v>
      </c>
      <c r="DE33" s="722"/>
      <c r="DF33" s="722"/>
      <c r="DG33" s="722"/>
      <c r="DH33" s="722"/>
      <c r="DI33" s="722"/>
      <c r="DJ33" s="722"/>
      <c r="DK33" s="723"/>
      <c r="DL33" s="694">
        <v>1115724</v>
      </c>
      <c r="DM33" s="722"/>
      <c r="DN33" s="722"/>
      <c r="DO33" s="722"/>
      <c r="DP33" s="722"/>
      <c r="DQ33" s="722"/>
      <c r="DR33" s="722"/>
      <c r="DS33" s="722"/>
      <c r="DT33" s="722"/>
      <c r="DU33" s="722"/>
      <c r="DV33" s="723"/>
      <c r="DW33" s="690">
        <v>38.9</v>
      </c>
      <c r="DX33" s="720"/>
      <c r="DY33" s="720"/>
      <c r="DZ33" s="720"/>
      <c r="EA33" s="720"/>
      <c r="EB33" s="720"/>
      <c r="EC33" s="721"/>
    </row>
    <row r="34" spans="2:133" ht="11.25" customHeight="1" x14ac:dyDescent="0.15">
      <c r="B34" s="682" t="s">
        <v>319</v>
      </c>
      <c r="C34" s="683"/>
      <c r="D34" s="683"/>
      <c r="E34" s="683"/>
      <c r="F34" s="683"/>
      <c r="G34" s="683"/>
      <c r="H34" s="683"/>
      <c r="I34" s="683"/>
      <c r="J34" s="683"/>
      <c r="K34" s="683"/>
      <c r="L34" s="683"/>
      <c r="M34" s="683"/>
      <c r="N34" s="683"/>
      <c r="O34" s="683"/>
      <c r="P34" s="683"/>
      <c r="Q34" s="684"/>
      <c r="R34" s="685">
        <v>7448</v>
      </c>
      <c r="S34" s="686"/>
      <c r="T34" s="686"/>
      <c r="U34" s="686"/>
      <c r="V34" s="686"/>
      <c r="W34" s="686"/>
      <c r="X34" s="686"/>
      <c r="Y34" s="687"/>
      <c r="Z34" s="688">
        <v>0.2</v>
      </c>
      <c r="AA34" s="688"/>
      <c r="AB34" s="688"/>
      <c r="AC34" s="688"/>
      <c r="AD34" s="689">
        <v>3226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728669</v>
      </c>
      <c r="CS34" s="686"/>
      <c r="CT34" s="686"/>
      <c r="CU34" s="686"/>
      <c r="CV34" s="686"/>
      <c r="CW34" s="686"/>
      <c r="CX34" s="686"/>
      <c r="CY34" s="687"/>
      <c r="CZ34" s="690">
        <v>15.2</v>
      </c>
      <c r="DA34" s="720"/>
      <c r="DB34" s="720"/>
      <c r="DC34" s="724"/>
      <c r="DD34" s="694">
        <v>580081</v>
      </c>
      <c r="DE34" s="686"/>
      <c r="DF34" s="686"/>
      <c r="DG34" s="686"/>
      <c r="DH34" s="686"/>
      <c r="DI34" s="686"/>
      <c r="DJ34" s="686"/>
      <c r="DK34" s="687"/>
      <c r="DL34" s="694">
        <v>472038</v>
      </c>
      <c r="DM34" s="686"/>
      <c r="DN34" s="686"/>
      <c r="DO34" s="686"/>
      <c r="DP34" s="686"/>
      <c r="DQ34" s="686"/>
      <c r="DR34" s="686"/>
      <c r="DS34" s="686"/>
      <c r="DT34" s="686"/>
      <c r="DU34" s="686"/>
      <c r="DV34" s="687"/>
      <c r="DW34" s="690">
        <v>16.5</v>
      </c>
      <c r="DX34" s="720"/>
      <c r="DY34" s="720"/>
      <c r="DZ34" s="720"/>
      <c r="EA34" s="720"/>
      <c r="EB34" s="720"/>
      <c r="EC34" s="721"/>
    </row>
    <row r="35" spans="2:133" ht="11.25" customHeight="1" x14ac:dyDescent="0.15">
      <c r="B35" s="682" t="s">
        <v>321</v>
      </c>
      <c r="C35" s="683"/>
      <c r="D35" s="683"/>
      <c r="E35" s="683"/>
      <c r="F35" s="683"/>
      <c r="G35" s="683"/>
      <c r="H35" s="683"/>
      <c r="I35" s="683"/>
      <c r="J35" s="683"/>
      <c r="K35" s="683"/>
      <c r="L35" s="683"/>
      <c r="M35" s="683"/>
      <c r="N35" s="683"/>
      <c r="O35" s="683"/>
      <c r="P35" s="683"/>
      <c r="Q35" s="684"/>
      <c r="R35" s="685">
        <v>2838</v>
      </c>
      <c r="S35" s="686"/>
      <c r="T35" s="686"/>
      <c r="U35" s="686"/>
      <c r="V35" s="686"/>
      <c r="W35" s="686"/>
      <c r="X35" s="686"/>
      <c r="Y35" s="687"/>
      <c r="Z35" s="688">
        <v>0.1</v>
      </c>
      <c r="AA35" s="688"/>
      <c r="AB35" s="688"/>
      <c r="AC35" s="688"/>
      <c r="AD35" s="689" t="s">
        <v>234</v>
      </c>
      <c r="AE35" s="689"/>
      <c r="AF35" s="689"/>
      <c r="AG35" s="689"/>
      <c r="AH35" s="689"/>
      <c r="AI35" s="689"/>
      <c r="AJ35" s="689"/>
      <c r="AK35" s="689"/>
      <c r="AL35" s="690" t="s">
        <v>125</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11092</v>
      </c>
      <c r="CS35" s="722"/>
      <c r="CT35" s="722"/>
      <c r="CU35" s="722"/>
      <c r="CV35" s="722"/>
      <c r="CW35" s="722"/>
      <c r="CX35" s="722"/>
      <c r="CY35" s="723"/>
      <c r="CZ35" s="690">
        <v>0.2</v>
      </c>
      <c r="DA35" s="720"/>
      <c r="DB35" s="720"/>
      <c r="DC35" s="724"/>
      <c r="DD35" s="694">
        <v>9882</v>
      </c>
      <c r="DE35" s="722"/>
      <c r="DF35" s="722"/>
      <c r="DG35" s="722"/>
      <c r="DH35" s="722"/>
      <c r="DI35" s="722"/>
      <c r="DJ35" s="722"/>
      <c r="DK35" s="723"/>
      <c r="DL35" s="694">
        <v>9882</v>
      </c>
      <c r="DM35" s="722"/>
      <c r="DN35" s="722"/>
      <c r="DO35" s="722"/>
      <c r="DP35" s="722"/>
      <c r="DQ35" s="722"/>
      <c r="DR35" s="722"/>
      <c r="DS35" s="722"/>
      <c r="DT35" s="722"/>
      <c r="DU35" s="722"/>
      <c r="DV35" s="723"/>
      <c r="DW35" s="690">
        <v>0.3</v>
      </c>
      <c r="DX35" s="720"/>
      <c r="DY35" s="720"/>
      <c r="DZ35" s="720"/>
      <c r="EA35" s="720"/>
      <c r="EB35" s="720"/>
      <c r="EC35" s="721"/>
    </row>
    <row r="36" spans="2:133" ht="11.25" customHeight="1" x14ac:dyDescent="0.15">
      <c r="B36" s="682" t="s">
        <v>325</v>
      </c>
      <c r="C36" s="683"/>
      <c r="D36" s="683"/>
      <c r="E36" s="683"/>
      <c r="F36" s="683"/>
      <c r="G36" s="683"/>
      <c r="H36" s="683"/>
      <c r="I36" s="683"/>
      <c r="J36" s="683"/>
      <c r="K36" s="683"/>
      <c r="L36" s="683"/>
      <c r="M36" s="683"/>
      <c r="N36" s="683"/>
      <c r="O36" s="683"/>
      <c r="P36" s="683"/>
      <c r="Q36" s="684"/>
      <c r="R36" s="685">
        <v>9414</v>
      </c>
      <c r="S36" s="686"/>
      <c r="T36" s="686"/>
      <c r="U36" s="686"/>
      <c r="V36" s="686"/>
      <c r="W36" s="686"/>
      <c r="X36" s="686"/>
      <c r="Y36" s="687"/>
      <c r="Z36" s="688">
        <v>0.2</v>
      </c>
      <c r="AA36" s="688"/>
      <c r="AB36" s="688"/>
      <c r="AC36" s="688"/>
      <c r="AD36" s="689" t="s">
        <v>125</v>
      </c>
      <c r="AE36" s="689"/>
      <c r="AF36" s="689"/>
      <c r="AG36" s="689"/>
      <c r="AH36" s="689"/>
      <c r="AI36" s="689"/>
      <c r="AJ36" s="689"/>
      <c r="AK36" s="689"/>
      <c r="AL36" s="690" t="s">
        <v>125</v>
      </c>
      <c r="AM36" s="691"/>
      <c r="AN36" s="691"/>
      <c r="AO36" s="692"/>
      <c r="AP36" s="235"/>
      <c r="AQ36" s="759" t="s">
        <v>326</v>
      </c>
      <c r="AR36" s="760"/>
      <c r="AS36" s="760"/>
      <c r="AT36" s="760"/>
      <c r="AU36" s="760"/>
      <c r="AV36" s="760"/>
      <c r="AW36" s="760"/>
      <c r="AX36" s="760"/>
      <c r="AY36" s="761"/>
      <c r="AZ36" s="674">
        <v>432871</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341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1118803</v>
      </c>
      <c r="CS36" s="686"/>
      <c r="CT36" s="686"/>
      <c r="CU36" s="686"/>
      <c r="CV36" s="686"/>
      <c r="CW36" s="686"/>
      <c r="CX36" s="686"/>
      <c r="CY36" s="687"/>
      <c r="CZ36" s="690">
        <v>23.4</v>
      </c>
      <c r="DA36" s="720"/>
      <c r="DB36" s="720"/>
      <c r="DC36" s="724"/>
      <c r="DD36" s="694">
        <v>430696</v>
      </c>
      <c r="DE36" s="686"/>
      <c r="DF36" s="686"/>
      <c r="DG36" s="686"/>
      <c r="DH36" s="686"/>
      <c r="DI36" s="686"/>
      <c r="DJ36" s="686"/>
      <c r="DK36" s="687"/>
      <c r="DL36" s="694">
        <v>341090</v>
      </c>
      <c r="DM36" s="686"/>
      <c r="DN36" s="686"/>
      <c r="DO36" s="686"/>
      <c r="DP36" s="686"/>
      <c r="DQ36" s="686"/>
      <c r="DR36" s="686"/>
      <c r="DS36" s="686"/>
      <c r="DT36" s="686"/>
      <c r="DU36" s="686"/>
      <c r="DV36" s="687"/>
      <c r="DW36" s="690">
        <v>11.9</v>
      </c>
      <c r="DX36" s="720"/>
      <c r="DY36" s="720"/>
      <c r="DZ36" s="720"/>
      <c r="EA36" s="720"/>
      <c r="EB36" s="720"/>
      <c r="EC36" s="721"/>
    </row>
    <row r="37" spans="2:133" ht="11.25" customHeight="1" x14ac:dyDescent="0.15">
      <c r="B37" s="682" t="s">
        <v>329</v>
      </c>
      <c r="C37" s="683"/>
      <c r="D37" s="683"/>
      <c r="E37" s="683"/>
      <c r="F37" s="683"/>
      <c r="G37" s="683"/>
      <c r="H37" s="683"/>
      <c r="I37" s="683"/>
      <c r="J37" s="683"/>
      <c r="K37" s="683"/>
      <c r="L37" s="683"/>
      <c r="M37" s="683"/>
      <c r="N37" s="683"/>
      <c r="O37" s="683"/>
      <c r="P37" s="683"/>
      <c r="Q37" s="684"/>
      <c r="R37" s="685">
        <v>385814</v>
      </c>
      <c r="S37" s="686"/>
      <c r="T37" s="686"/>
      <c r="U37" s="686"/>
      <c r="V37" s="686"/>
      <c r="W37" s="686"/>
      <c r="X37" s="686"/>
      <c r="Y37" s="687"/>
      <c r="Z37" s="688">
        <v>7.8</v>
      </c>
      <c r="AA37" s="688"/>
      <c r="AB37" s="688"/>
      <c r="AC37" s="688"/>
      <c r="AD37" s="689" t="s">
        <v>234</v>
      </c>
      <c r="AE37" s="689"/>
      <c r="AF37" s="689"/>
      <c r="AG37" s="689"/>
      <c r="AH37" s="689"/>
      <c r="AI37" s="689"/>
      <c r="AJ37" s="689"/>
      <c r="AK37" s="689"/>
      <c r="AL37" s="690" t="s">
        <v>234</v>
      </c>
      <c r="AM37" s="691"/>
      <c r="AN37" s="691"/>
      <c r="AO37" s="692"/>
      <c r="AQ37" s="763" t="s">
        <v>330</v>
      </c>
      <c r="AR37" s="764"/>
      <c r="AS37" s="764"/>
      <c r="AT37" s="764"/>
      <c r="AU37" s="764"/>
      <c r="AV37" s="764"/>
      <c r="AW37" s="764"/>
      <c r="AX37" s="764"/>
      <c r="AY37" s="765"/>
      <c r="AZ37" s="685">
        <v>116286</v>
      </c>
      <c r="BA37" s="686"/>
      <c r="BB37" s="686"/>
      <c r="BC37" s="686"/>
      <c r="BD37" s="722"/>
      <c r="BE37" s="722"/>
      <c r="BF37" s="752"/>
      <c r="BG37" s="700" t="s">
        <v>331</v>
      </c>
      <c r="BH37" s="701"/>
      <c r="BI37" s="701"/>
      <c r="BJ37" s="701"/>
      <c r="BK37" s="701"/>
      <c r="BL37" s="701"/>
      <c r="BM37" s="701"/>
      <c r="BN37" s="701"/>
      <c r="BO37" s="701"/>
      <c r="BP37" s="701"/>
      <c r="BQ37" s="701"/>
      <c r="BR37" s="701"/>
      <c r="BS37" s="701"/>
      <c r="BT37" s="701"/>
      <c r="BU37" s="702"/>
      <c r="BV37" s="685">
        <v>-8529</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275820</v>
      </c>
      <c r="CS37" s="722"/>
      <c r="CT37" s="722"/>
      <c r="CU37" s="722"/>
      <c r="CV37" s="722"/>
      <c r="CW37" s="722"/>
      <c r="CX37" s="722"/>
      <c r="CY37" s="723"/>
      <c r="CZ37" s="690">
        <v>5.8</v>
      </c>
      <c r="DA37" s="720"/>
      <c r="DB37" s="720"/>
      <c r="DC37" s="724"/>
      <c r="DD37" s="694">
        <v>270920</v>
      </c>
      <c r="DE37" s="722"/>
      <c r="DF37" s="722"/>
      <c r="DG37" s="722"/>
      <c r="DH37" s="722"/>
      <c r="DI37" s="722"/>
      <c r="DJ37" s="722"/>
      <c r="DK37" s="723"/>
      <c r="DL37" s="694">
        <v>269352</v>
      </c>
      <c r="DM37" s="722"/>
      <c r="DN37" s="722"/>
      <c r="DO37" s="722"/>
      <c r="DP37" s="722"/>
      <c r="DQ37" s="722"/>
      <c r="DR37" s="722"/>
      <c r="DS37" s="722"/>
      <c r="DT37" s="722"/>
      <c r="DU37" s="722"/>
      <c r="DV37" s="723"/>
      <c r="DW37" s="690">
        <v>9.4</v>
      </c>
      <c r="DX37" s="720"/>
      <c r="DY37" s="720"/>
      <c r="DZ37" s="720"/>
      <c r="EA37" s="720"/>
      <c r="EB37" s="720"/>
      <c r="EC37" s="721"/>
    </row>
    <row r="38" spans="2:133" ht="11.25" customHeight="1" x14ac:dyDescent="0.15">
      <c r="B38" s="682" t="s">
        <v>333</v>
      </c>
      <c r="C38" s="683"/>
      <c r="D38" s="683"/>
      <c r="E38" s="683"/>
      <c r="F38" s="683"/>
      <c r="G38" s="683"/>
      <c r="H38" s="683"/>
      <c r="I38" s="683"/>
      <c r="J38" s="683"/>
      <c r="K38" s="683"/>
      <c r="L38" s="683"/>
      <c r="M38" s="683"/>
      <c r="N38" s="683"/>
      <c r="O38" s="683"/>
      <c r="P38" s="683"/>
      <c r="Q38" s="684"/>
      <c r="R38" s="685">
        <v>97240</v>
      </c>
      <c r="S38" s="686"/>
      <c r="T38" s="686"/>
      <c r="U38" s="686"/>
      <c r="V38" s="686"/>
      <c r="W38" s="686"/>
      <c r="X38" s="686"/>
      <c r="Y38" s="687"/>
      <c r="Z38" s="688">
        <v>2</v>
      </c>
      <c r="AA38" s="688"/>
      <c r="AB38" s="688"/>
      <c r="AC38" s="688"/>
      <c r="AD38" s="689">
        <v>3345</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11497</v>
      </c>
      <c r="BA38" s="686"/>
      <c r="BB38" s="686"/>
      <c r="BC38" s="686"/>
      <c r="BD38" s="722"/>
      <c r="BE38" s="722"/>
      <c r="BF38" s="752"/>
      <c r="BG38" s="700" t="s">
        <v>335</v>
      </c>
      <c r="BH38" s="701"/>
      <c r="BI38" s="701"/>
      <c r="BJ38" s="701"/>
      <c r="BK38" s="701"/>
      <c r="BL38" s="701"/>
      <c r="BM38" s="701"/>
      <c r="BN38" s="701"/>
      <c r="BO38" s="701"/>
      <c r="BP38" s="701"/>
      <c r="BQ38" s="701"/>
      <c r="BR38" s="701"/>
      <c r="BS38" s="701"/>
      <c r="BT38" s="701"/>
      <c r="BU38" s="702"/>
      <c r="BV38" s="685">
        <v>894</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422685</v>
      </c>
      <c r="CS38" s="686"/>
      <c r="CT38" s="686"/>
      <c r="CU38" s="686"/>
      <c r="CV38" s="686"/>
      <c r="CW38" s="686"/>
      <c r="CX38" s="686"/>
      <c r="CY38" s="687"/>
      <c r="CZ38" s="690">
        <v>8.8000000000000007</v>
      </c>
      <c r="DA38" s="720"/>
      <c r="DB38" s="720"/>
      <c r="DC38" s="724"/>
      <c r="DD38" s="694">
        <v>380992</v>
      </c>
      <c r="DE38" s="686"/>
      <c r="DF38" s="686"/>
      <c r="DG38" s="686"/>
      <c r="DH38" s="686"/>
      <c r="DI38" s="686"/>
      <c r="DJ38" s="686"/>
      <c r="DK38" s="687"/>
      <c r="DL38" s="694">
        <v>292714</v>
      </c>
      <c r="DM38" s="686"/>
      <c r="DN38" s="686"/>
      <c r="DO38" s="686"/>
      <c r="DP38" s="686"/>
      <c r="DQ38" s="686"/>
      <c r="DR38" s="686"/>
      <c r="DS38" s="686"/>
      <c r="DT38" s="686"/>
      <c r="DU38" s="686"/>
      <c r="DV38" s="687"/>
      <c r="DW38" s="690">
        <v>10.199999999999999</v>
      </c>
      <c r="DX38" s="720"/>
      <c r="DY38" s="720"/>
      <c r="DZ38" s="720"/>
      <c r="EA38" s="720"/>
      <c r="EB38" s="720"/>
      <c r="EC38" s="721"/>
    </row>
    <row r="39" spans="2:133" ht="11.25" customHeight="1" x14ac:dyDescent="0.15">
      <c r="B39" s="682" t="s">
        <v>337</v>
      </c>
      <c r="C39" s="683"/>
      <c r="D39" s="683"/>
      <c r="E39" s="683"/>
      <c r="F39" s="683"/>
      <c r="G39" s="683"/>
      <c r="H39" s="683"/>
      <c r="I39" s="683"/>
      <c r="J39" s="683"/>
      <c r="K39" s="683"/>
      <c r="L39" s="683"/>
      <c r="M39" s="683"/>
      <c r="N39" s="683"/>
      <c r="O39" s="683"/>
      <c r="P39" s="683"/>
      <c r="Q39" s="684"/>
      <c r="R39" s="685">
        <v>368350</v>
      </c>
      <c r="S39" s="686"/>
      <c r="T39" s="686"/>
      <c r="U39" s="686"/>
      <c r="V39" s="686"/>
      <c r="W39" s="686"/>
      <c r="X39" s="686"/>
      <c r="Y39" s="687"/>
      <c r="Z39" s="688">
        <v>7.5</v>
      </c>
      <c r="AA39" s="688"/>
      <c r="AB39" s="688"/>
      <c r="AC39" s="688"/>
      <c r="AD39" s="689" t="s">
        <v>234</v>
      </c>
      <c r="AE39" s="689"/>
      <c r="AF39" s="689"/>
      <c r="AG39" s="689"/>
      <c r="AH39" s="689"/>
      <c r="AI39" s="689"/>
      <c r="AJ39" s="689"/>
      <c r="AK39" s="689"/>
      <c r="AL39" s="690" t="s">
        <v>125</v>
      </c>
      <c r="AM39" s="691"/>
      <c r="AN39" s="691"/>
      <c r="AO39" s="692"/>
      <c r="AQ39" s="763" t="s">
        <v>338</v>
      </c>
      <c r="AR39" s="764"/>
      <c r="AS39" s="764"/>
      <c r="AT39" s="764"/>
      <c r="AU39" s="764"/>
      <c r="AV39" s="764"/>
      <c r="AW39" s="764"/>
      <c r="AX39" s="764"/>
      <c r="AY39" s="765"/>
      <c r="AZ39" s="685">
        <v>10186</v>
      </c>
      <c r="BA39" s="686"/>
      <c r="BB39" s="686"/>
      <c r="BC39" s="686"/>
      <c r="BD39" s="722"/>
      <c r="BE39" s="722"/>
      <c r="BF39" s="752"/>
      <c r="BG39" s="700" t="s">
        <v>339</v>
      </c>
      <c r="BH39" s="701"/>
      <c r="BI39" s="701"/>
      <c r="BJ39" s="701"/>
      <c r="BK39" s="701"/>
      <c r="BL39" s="701"/>
      <c r="BM39" s="701"/>
      <c r="BN39" s="701"/>
      <c r="BO39" s="701"/>
      <c r="BP39" s="701"/>
      <c r="BQ39" s="701"/>
      <c r="BR39" s="701"/>
      <c r="BS39" s="701"/>
      <c r="BT39" s="701"/>
      <c r="BU39" s="702"/>
      <c r="BV39" s="685">
        <v>1569</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223554</v>
      </c>
      <c r="CS39" s="722"/>
      <c r="CT39" s="722"/>
      <c r="CU39" s="722"/>
      <c r="CV39" s="722"/>
      <c r="CW39" s="722"/>
      <c r="CX39" s="722"/>
      <c r="CY39" s="723"/>
      <c r="CZ39" s="690">
        <v>4.7</v>
      </c>
      <c r="DA39" s="720"/>
      <c r="DB39" s="720"/>
      <c r="DC39" s="724"/>
      <c r="DD39" s="694">
        <v>215600</v>
      </c>
      <c r="DE39" s="722"/>
      <c r="DF39" s="722"/>
      <c r="DG39" s="722"/>
      <c r="DH39" s="722"/>
      <c r="DI39" s="722"/>
      <c r="DJ39" s="722"/>
      <c r="DK39" s="723"/>
      <c r="DL39" s="694" t="s">
        <v>125</v>
      </c>
      <c r="DM39" s="722"/>
      <c r="DN39" s="722"/>
      <c r="DO39" s="722"/>
      <c r="DP39" s="722"/>
      <c r="DQ39" s="722"/>
      <c r="DR39" s="722"/>
      <c r="DS39" s="722"/>
      <c r="DT39" s="722"/>
      <c r="DU39" s="722"/>
      <c r="DV39" s="723"/>
      <c r="DW39" s="690" t="s">
        <v>125</v>
      </c>
      <c r="DX39" s="720"/>
      <c r="DY39" s="720"/>
      <c r="DZ39" s="720"/>
      <c r="EA39" s="720"/>
      <c r="EB39" s="720"/>
      <c r="EC39" s="721"/>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125</v>
      </c>
      <c r="AA40" s="688"/>
      <c r="AB40" s="688"/>
      <c r="AC40" s="688"/>
      <c r="AD40" s="689" t="s">
        <v>125</v>
      </c>
      <c r="AE40" s="689"/>
      <c r="AF40" s="689"/>
      <c r="AG40" s="689"/>
      <c r="AH40" s="689"/>
      <c r="AI40" s="689"/>
      <c r="AJ40" s="689"/>
      <c r="AK40" s="689"/>
      <c r="AL40" s="690" t="s">
        <v>125</v>
      </c>
      <c r="AM40" s="691"/>
      <c r="AN40" s="691"/>
      <c r="AO40" s="692"/>
      <c r="AQ40" s="763" t="s">
        <v>342</v>
      </c>
      <c r="AR40" s="764"/>
      <c r="AS40" s="764"/>
      <c r="AT40" s="764"/>
      <c r="AU40" s="764"/>
      <c r="AV40" s="764"/>
      <c r="AW40" s="764"/>
      <c r="AX40" s="764"/>
      <c r="AY40" s="765"/>
      <c r="AZ40" s="685" t="s">
        <v>125</v>
      </c>
      <c r="BA40" s="686"/>
      <c r="BB40" s="686"/>
      <c r="BC40" s="686"/>
      <c r="BD40" s="722"/>
      <c r="BE40" s="722"/>
      <c r="BF40" s="752"/>
      <c r="BG40" s="772" t="s">
        <v>343</v>
      </c>
      <c r="BH40" s="773"/>
      <c r="BI40" s="773"/>
      <c r="BJ40" s="773"/>
      <c r="BK40" s="773"/>
      <c r="BL40" s="236"/>
      <c r="BM40" s="701" t="s">
        <v>344</v>
      </c>
      <c r="BN40" s="701"/>
      <c r="BO40" s="701"/>
      <c r="BP40" s="701"/>
      <c r="BQ40" s="701"/>
      <c r="BR40" s="701"/>
      <c r="BS40" s="701"/>
      <c r="BT40" s="701"/>
      <c r="BU40" s="702"/>
      <c r="BV40" s="685">
        <v>74</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3000</v>
      </c>
      <c r="CS40" s="686"/>
      <c r="CT40" s="686"/>
      <c r="CU40" s="686"/>
      <c r="CV40" s="686"/>
      <c r="CW40" s="686"/>
      <c r="CX40" s="686"/>
      <c r="CY40" s="687"/>
      <c r="CZ40" s="690">
        <v>0.1</v>
      </c>
      <c r="DA40" s="720"/>
      <c r="DB40" s="720"/>
      <c r="DC40" s="724"/>
      <c r="DD40" s="694" t="s">
        <v>234</v>
      </c>
      <c r="DE40" s="686"/>
      <c r="DF40" s="686"/>
      <c r="DG40" s="686"/>
      <c r="DH40" s="686"/>
      <c r="DI40" s="686"/>
      <c r="DJ40" s="686"/>
      <c r="DK40" s="687"/>
      <c r="DL40" s="694" t="s">
        <v>125</v>
      </c>
      <c r="DM40" s="686"/>
      <c r="DN40" s="686"/>
      <c r="DO40" s="686"/>
      <c r="DP40" s="686"/>
      <c r="DQ40" s="686"/>
      <c r="DR40" s="686"/>
      <c r="DS40" s="686"/>
      <c r="DT40" s="686"/>
      <c r="DU40" s="686"/>
      <c r="DV40" s="687"/>
      <c r="DW40" s="690" t="s">
        <v>234</v>
      </c>
      <c r="DX40" s="720"/>
      <c r="DY40" s="720"/>
      <c r="DZ40" s="720"/>
      <c r="EA40" s="720"/>
      <c r="EB40" s="720"/>
      <c r="EC40" s="721"/>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125</v>
      </c>
      <c r="AA41" s="688"/>
      <c r="AB41" s="688"/>
      <c r="AC41" s="688"/>
      <c r="AD41" s="689" t="s">
        <v>234</v>
      </c>
      <c r="AE41" s="689"/>
      <c r="AF41" s="689"/>
      <c r="AG41" s="689"/>
      <c r="AH41" s="689"/>
      <c r="AI41" s="689"/>
      <c r="AJ41" s="689"/>
      <c r="AK41" s="689"/>
      <c r="AL41" s="690" t="s">
        <v>125</v>
      </c>
      <c r="AM41" s="691"/>
      <c r="AN41" s="691"/>
      <c r="AO41" s="692"/>
      <c r="AQ41" s="763" t="s">
        <v>347</v>
      </c>
      <c r="AR41" s="764"/>
      <c r="AS41" s="764"/>
      <c r="AT41" s="764"/>
      <c r="AU41" s="764"/>
      <c r="AV41" s="764"/>
      <c r="AW41" s="764"/>
      <c r="AX41" s="764"/>
      <c r="AY41" s="765"/>
      <c r="AZ41" s="685">
        <v>82072</v>
      </c>
      <c r="BA41" s="686"/>
      <c r="BB41" s="686"/>
      <c r="BC41" s="686"/>
      <c r="BD41" s="722"/>
      <c r="BE41" s="722"/>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125</v>
      </c>
      <c r="CS41" s="722"/>
      <c r="CT41" s="722"/>
      <c r="CU41" s="722"/>
      <c r="CV41" s="722"/>
      <c r="CW41" s="722"/>
      <c r="CX41" s="722"/>
      <c r="CY41" s="723"/>
      <c r="CZ41" s="690" t="s">
        <v>125</v>
      </c>
      <c r="DA41" s="720"/>
      <c r="DB41" s="720"/>
      <c r="DC41" s="724"/>
      <c r="DD41" s="694" t="s">
        <v>234</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79650</v>
      </c>
      <c r="S42" s="686"/>
      <c r="T42" s="686"/>
      <c r="U42" s="686"/>
      <c r="V42" s="686"/>
      <c r="W42" s="686"/>
      <c r="X42" s="686"/>
      <c r="Y42" s="687"/>
      <c r="Z42" s="688">
        <v>1.6</v>
      </c>
      <c r="AA42" s="688"/>
      <c r="AB42" s="688"/>
      <c r="AC42" s="688"/>
      <c r="AD42" s="689" t="s">
        <v>234</v>
      </c>
      <c r="AE42" s="689"/>
      <c r="AF42" s="689"/>
      <c r="AG42" s="689"/>
      <c r="AH42" s="689"/>
      <c r="AI42" s="689"/>
      <c r="AJ42" s="689"/>
      <c r="AK42" s="689"/>
      <c r="AL42" s="690" t="s">
        <v>125</v>
      </c>
      <c r="AM42" s="691"/>
      <c r="AN42" s="691"/>
      <c r="AO42" s="692"/>
      <c r="AQ42" s="784" t="s">
        <v>351</v>
      </c>
      <c r="AR42" s="785"/>
      <c r="AS42" s="785"/>
      <c r="AT42" s="785"/>
      <c r="AU42" s="785"/>
      <c r="AV42" s="785"/>
      <c r="AW42" s="785"/>
      <c r="AX42" s="785"/>
      <c r="AY42" s="786"/>
      <c r="AZ42" s="776">
        <v>212830</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280</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705874</v>
      </c>
      <c r="CS42" s="686"/>
      <c r="CT42" s="686"/>
      <c r="CU42" s="686"/>
      <c r="CV42" s="686"/>
      <c r="CW42" s="686"/>
      <c r="CX42" s="686"/>
      <c r="CY42" s="687"/>
      <c r="CZ42" s="690">
        <v>14.8</v>
      </c>
      <c r="DA42" s="691"/>
      <c r="DB42" s="691"/>
      <c r="DC42" s="703"/>
      <c r="DD42" s="694">
        <v>179065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354</v>
      </c>
      <c r="C43" s="735"/>
      <c r="D43" s="735"/>
      <c r="E43" s="735"/>
      <c r="F43" s="735"/>
      <c r="G43" s="735"/>
      <c r="H43" s="735"/>
      <c r="I43" s="735"/>
      <c r="J43" s="735"/>
      <c r="K43" s="735"/>
      <c r="L43" s="735"/>
      <c r="M43" s="735"/>
      <c r="N43" s="735"/>
      <c r="O43" s="735"/>
      <c r="P43" s="735"/>
      <c r="Q43" s="736"/>
      <c r="R43" s="776">
        <v>4920961</v>
      </c>
      <c r="S43" s="777"/>
      <c r="T43" s="777"/>
      <c r="U43" s="777"/>
      <c r="V43" s="777"/>
      <c r="W43" s="777"/>
      <c r="X43" s="777"/>
      <c r="Y43" s="778"/>
      <c r="Z43" s="779">
        <v>100</v>
      </c>
      <c r="AA43" s="779"/>
      <c r="AB43" s="779"/>
      <c r="AC43" s="779"/>
      <c r="AD43" s="780">
        <v>2784935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t="s">
        <v>234</v>
      </c>
      <c r="CS43" s="722"/>
      <c r="CT43" s="722"/>
      <c r="CU43" s="722"/>
      <c r="CV43" s="722"/>
      <c r="CW43" s="722"/>
      <c r="CX43" s="722"/>
      <c r="CY43" s="723"/>
      <c r="CZ43" s="690" t="s">
        <v>125</v>
      </c>
      <c r="DA43" s="720"/>
      <c r="DB43" s="720"/>
      <c r="DC43" s="724"/>
      <c r="DD43" s="694" t="s">
        <v>125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699277</v>
      </c>
      <c r="CS44" s="686"/>
      <c r="CT44" s="686"/>
      <c r="CU44" s="686"/>
      <c r="CV44" s="686"/>
      <c r="CW44" s="686"/>
      <c r="CX44" s="686"/>
      <c r="CY44" s="687"/>
      <c r="CZ44" s="690">
        <v>14.6</v>
      </c>
      <c r="DA44" s="691"/>
      <c r="DB44" s="691"/>
      <c r="DC44" s="703"/>
      <c r="DD44" s="694">
        <v>174613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167178</v>
      </c>
      <c r="CS45" s="722"/>
      <c r="CT45" s="722"/>
      <c r="CU45" s="722"/>
      <c r="CV45" s="722"/>
      <c r="CW45" s="722"/>
      <c r="CX45" s="722"/>
      <c r="CY45" s="723"/>
      <c r="CZ45" s="690">
        <v>3.5</v>
      </c>
      <c r="DA45" s="720"/>
      <c r="DB45" s="720"/>
      <c r="DC45" s="724"/>
      <c r="DD45" s="694">
        <v>3510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532099</v>
      </c>
      <c r="CS46" s="686"/>
      <c r="CT46" s="686"/>
      <c r="CU46" s="686"/>
      <c r="CV46" s="686"/>
      <c r="CW46" s="686"/>
      <c r="CX46" s="686"/>
      <c r="CY46" s="687"/>
      <c r="CZ46" s="690">
        <v>11.1</v>
      </c>
      <c r="DA46" s="691"/>
      <c r="DB46" s="691"/>
      <c r="DC46" s="703"/>
      <c r="DD46" s="694">
        <v>171103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6597</v>
      </c>
      <c r="CS47" s="722"/>
      <c r="CT47" s="722"/>
      <c r="CU47" s="722"/>
      <c r="CV47" s="722"/>
      <c r="CW47" s="722"/>
      <c r="CX47" s="722"/>
      <c r="CY47" s="723"/>
      <c r="CZ47" s="690">
        <v>0.1</v>
      </c>
      <c r="DA47" s="720"/>
      <c r="DB47" s="720"/>
      <c r="DC47" s="724"/>
      <c r="DD47" s="694">
        <v>4452</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125</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364</v>
      </c>
      <c r="CE49" s="735"/>
      <c r="CF49" s="735"/>
      <c r="CG49" s="735"/>
      <c r="CH49" s="735"/>
      <c r="CI49" s="735"/>
      <c r="CJ49" s="735"/>
      <c r="CK49" s="735"/>
      <c r="CL49" s="735"/>
      <c r="CM49" s="735"/>
      <c r="CN49" s="735"/>
      <c r="CO49" s="735"/>
      <c r="CP49" s="735"/>
      <c r="CQ49" s="736"/>
      <c r="CR49" s="776">
        <v>4785306</v>
      </c>
      <c r="CS49" s="756"/>
      <c r="CT49" s="756"/>
      <c r="CU49" s="756"/>
      <c r="CV49" s="756"/>
      <c r="CW49" s="756"/>
      <c r="CX49" s="756"/>
      <c r="CY49" s="787"/>
      <c r="CZ49" s="781">
        <v>100</v>
      </c>
      <c r="DA49" s="788"/>
      <c r="DB49" s="788"/>
      <c r="DC49" s="789"/>
      <c r="DD49" s="790">
        <v>3059069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AGU854zH/tRQJ1PaqDq1PW4HMBMk5L0sEU/Ik2bAcQcr2jNUL0Cyanw1TnGr4GWYyJm8iuBGcaSgrcdP5VMfw==" saltValue="Ix7+s4ujJ/ZaTOq86IlH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4921</v>
      </c>
      <c r="R7" s="821"/>
      <c r="S7" s="821"/>
      <c r="T7" s="821"/>
      <c r="U7" s="821"/>
      <c r="V7" s="821">
        <v>4785</v>
      </c>
      <c r="W7" s="821"/>
      <c r="X7" s="821"/>
      <c r="Y7" s="821"/>
      <c r="Z7" s="821"/>
      <c r="AA7" s="821">
        <v>136</v>
      </c>
      <c r="AB7" s="821"/>
      <c r="AC7" s="821"/>
      <c r="AD7" s="821"/>
      <c r="AE7" s="822"/>
      <c r="AF7" s="823">
        <v>107</v>
      </c>
      <c r="AG7" s="824"/>
      <c r="AH7" s="824"/>
      <c r="AI7" s="824"/>
      <c r="AJ7" s="825"/>
      <c r="AK7" s="860" t="s">
        <v>600</v>
      </c>
      <c r="AL7" s="861"/>
      <c r="AM7" s="861"/>
      <c r="AN7" s="861"/>
      <c r="AO7" s="861"/>
      <c r="AP7" s="861">
        <v>4433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7</v>
      </c>
      <c r="CI7" s="858"/>
      <c r="CJ7" s="858"/>
      <c r="CK7" s="858"/>
      <c r="CL7" s="859"/>
      <c r="CM7" s="857">
        <v>10</v>
      </c>
      <c r="CN7" s="858"/>
      <c r="CO7" s="858"/>
      <c r="CP7" s="858"/>
      <c r="CQ7" s="859"/>
      <c r="CR7" s="857">
        <v>3</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2</v>
      </c>
      <c r="CI8" s="868"/>
      <c r="CJ8" s="868"/>
      <c r="CK8" s="868"/>
      <c r="CL8" s="869"/>
      <c r="CM8" s="867">
        <v>10</v>
      </c>
      <c r="CN8" s="868"/>
      <c r="CO8" s="868"/>
      <c r="CP8" s="868"/>
      <c r="CQ8" s="869"/>
      <c r="CR8" s="867">
        <v>10</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0</v>
      </c>
      <c r="CI9" s="868"/>
      <c r="CJ9" s="868"/>
      <c r="CK9" s="868"/>
      <c r="CL9" s="869"/>
      <c r="CM9" s="867">
        <v>11</v>
      </c>
      <c r="CN9" s="868"/>
      <c r="CO9" s="868"/>
      <c r="CP9" s="868"/>
      <c r="CQ9" s="869"/>
      <c r="CR9" s="867">
        <v>10</v>
      </c>
      <c r="CS9" s="868"/>
      <c r="CT9" s="868"/>
      <c r="CU9" s="868"/>
      <c r="CV9" s="869"/>
      <c r="CW9" s="867">
        <v>7</v>
      </c>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4921</v>
      </c>
      <c r="R23" s="880"/>
      <c r="S23" s="880"/>
      <c r="T23" s="880"/>
      <c r="U23" s="880"/>
      <c r="V23" s="880">
        <v>4785</v>
      </c>
      <c r="W23" s="880"/>
      <c r="X23" s="880"/>
      <c r="Y23" s="880"/>
      <c r="Z23" s="880"/>
      <c r="AA23" s="880">
        <v>136</v>
      </c>
      <c r="AB23" s="880"/>
      <c r="AC23" s="880"/>
      <c r="AD23" s="880"/>
      <c r="AE23" s="881"/>
      <c r="AF23" s="882">
        <v>107</v>
      </c>
      <c r="AG23" s="880"/>
      <c r="AH23" s="880"/>
      <c r="AI23" s="880"/>
      <c r="AJ23" s="883"/>
      <c r="AK23" s="884"/>
      <c r="AL23" s="885"/>
      <c r="AM23" s="885"/>
      <c r="AN23" s="885"/>
      <c r="AO23" s="885"/>
      <c r="AP23" s="880">
        <v>4433</v>
      </c>
      <c r="AQ23" s="880"/>
      <c r="AR23" s="880"/>
      <c r="AS23" s="880"/>
      <c r="AT23" s="880"/>
      <c r="AU23" s="886"/>
      <c r="AV23" s="886"/>
      <c r="AW23" s="886"/>
      <c r="AX23" s="886"/>
      <c r="AY23" s="887"/>
      <c r="AZ23" s="895" t="s">
        <v>125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650</v>
      </c>
      <c r="R28" s="909"/>
      <c r="S28" s="909"/>
      <c r="T28" s="909"/>
      <c r="U28" s="909"/>
      <c r="V28" s="909">
        <v>650</v>
      </c>
      <c r="W28" s="909"/>
      <c r="X28" s="909"/>
      <c r="Y28" s="909"/>
      <c r="Z28" s="909"/>
      <c r="AA28" s="909">
        <v>0</v>
      </c>
      <c r="AB28" s="909"/>
      <c r="AC28" s="909"/>
      <c r="AD28" s="909"/>
      <c r="AE28" s="910"/>
      <c r="AF28" s="911">
        <v>0</v>
      </c>
      <c r="AG28" s="909"/>
      <c r="AH28" s="909"/>
      <c r="AI28" s="909"/>
      <c r="AJ28" s="912"/>
      <c r="AK28" s="913">
        <v>67</v>
      </c>
      <c r="AL28" s="904"/>
      <c r="AM28" s="904"/>
      <c r="AN28" s="904"/>
      <c r="AO28" s="904"/>
      <c r="AP28" s="904"/>
      <c r="AQ28" s="904"/>
      <c r="AR28" s="904"/>
      <c r="AS28" s="904"/>
      <c r="AT28" s="904"/>
      <c r="AU28" s="904"/>
      <c r="AV28" s="904"/>
      <c r="AW28" s="904"/>
      <c r="AX28" s="904"/>
      <c r="AY28" s="904"/>
      <c r="AZ28" s="905" t="s">
        <v>600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64</v>
      </c>
      <c r="R29" s="845"/>
      <c r="S29" s="845"/>
      <c r="T29" s="845"/>
      <c r="U29" s="845"/>
      <c r="V29" s="845">
        <v>64</v>
      </c>
      <c r="W29" s="845"/>
      <c r="X29" s="845"/>
      <c r="Y29" s="845"/>
      <c r="Z29" s="845"/>
      <c r="AA29" s="845">
        <v>0</v>
      </c>
      <c r="AB29" s="845"/>
      <c r="AC29" s="845"/>
      <c r="AD29" s="845"/>
      <c r="AE29" s="846"/>
      <c r="AF29" s="847">
        <v>0</v>
      </c>
      <c r="AG29" s="848"/>
      <c r="AH29" s="848"/>
      <c r="AI29" s="848"/>
      <c r="AJ29" s="849"/>
      <c r="AK29" s="916">
        <v>24</v>
      </c>
      <c r="AL29" s="917"/>
      <c r="AM29" s="917"/>
      <c r="AN29" s="917"/>
      <c r="AO29" s="917"/>
      <c r="AP29" s="917"/>
      <c r="AQ29" s="917"/>
      <c r="AR29" s="917"/>
      <c r="AS29" s="917"/>
      <c r="AT29" s="917"/>
      <c r="AU29" s="917"/>
      <c r="AV29" s="917"/>
      <c r="AW29" s="917"/>
      <c r="AX29" s="917"/>
      <c r="AY29" s="917"/>
      <c r="AZ29" s="918" t="s">
        <v>600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128</v>
      </c>
      <c r="R30" s="845"/>
      <c r="S30" s="845"/>
      <c r="T30" s="845"/>
      <c r="U30" s="845"/>
      <c r="V30" s="845">
        <v>105</v>
      </c>
      <c r="W30" s="845"/>
      <c r="X30" s="845"/>
      <c r="Y30" s="845"/>
      <c r="Z30" s="845"/>
      <c r="AA30" s="845">
        <v>23</v>
      </c>
      <c r="AB30" s="845"/>
      <c r="AC30" s="845"/>
      <c r="AD30" s="845"/>
      <c r="AE30" s="846"/>
      <c r="AF30" s="847">
        <v>158</v>
      </c>
      <c r="AG30" s="848"/>
      <c r="AH30" s="848"/>
      <c r="AI30" s="848"/>
      <c r="AJ30" s="849"/>
      <c r="AK30" s="916">
        <v>5</v>
      </c>
      <c r="AL30" s="917"/>
      <c r="AM30" s="917"/>
      <c r="AN30" s="917"/>
      <c r="AO30" s="917"/>
      <c r="AP30" s="917">
        <v>469</v>
      </c>
      <c r="AQ30" s="917"/>
      <c r="AR30" s="917"/>
      <c r="AS30" s="917"/>
      <c r="AT30" s="917"/>
      <c r="AU30" s="917">
        <v>60</v>
      </c>
      <c r="AV30" s="917"/>
      <c r="AW30" s="917"/>
      <c r="AX30" s="917"/>
      <c r="AY30" s="917"/>
      <c r="AZ30" s="918" t="s">
        <v>600</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35</v>
      </c>
      <c r="R31" s="845"/>
      <c r="S31" s="845"/>
      <c r="T31" s="845"/>
      <c r="U31" s="845"/>
      <c r="V31" s="845">
        <v>33</v>
      </c>
      <c r="W31" s="845"/>
      <c r="X31" s="845"/>
      <c r="Y31" s="845"/>
      <c r="Z31" s="845"/>
      <c r="AA31" s="845">
        <v>2</v>
      </c>
      <c r="AB31" s="845"/>
      <c r="AC31" s="845"/>
      <c r="AD31" s="845"/>
      <c r="AE31" s="846"/>
      <c r="AF31" s="847">
        <v>2</v>
      </c>
      <c r="AG31" s="848"/>
      <c r="AH31" s="848"/>
      <c r="AI31" s="848"/>
      <c r="AJ31" s="849"/>
      <c r="AK31" s="919">
        <v>26</v>
      </c>
      <c r="AL31" s="920"/>
      <c r="AM31" s="920"/>
      <c r="AN31" s="920"/>
      <c r="AO31" s="916"/>
      <c r="AP31" s="917"/>
      <c r="AQ31" s="917"/>
      <c r="AR31" s="917"/>
      <c r="AS31" s="917"/>
      <c r="AT31" s="917"/>
      <c r="AU31" s="917">
        <v>181</v>
      </c>
      <c r="AV31" s="917"/>
      <c r="AW31" s="917"/>
      <c r="AX31" s="917"/>
      <c r="AY31" s="917"/>
      <c r="AZ31" s="918" t="s">
        <v>600</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126</v>
      </c>
      <c r="R32" s="845"/>
      <c r="S32" s="845"/>
      <c r="T32" s="845"/>
      <c r="U32" s="845"/>
      <c r="V32" s="845">
        <v>124</v>
      </c>
      <c r="W32" s="845"/>
      <c r="X32" s="845"/>
      <c r="Y32" s="845"/>
      <c r="Z32" s="845"/>
      <c r="AA32" s="845">
        <v>2</v>
      </c>
      <c r="AB32" s="845"/>
      <c r="AC32" s="845"/>
      <c r="AD32" s="845"/>
      <c r="AE32" s="846"/>
      <c r="AF32" s="847">
        <v>2</v>
      </c>
      <c r="AG32" s="848"/>
      <c r="AH32" s="848"/>
      <c r="AI32" s="848"/>
      <c r="AJ32" s="849"/>
      <c r="AK32" s="919">
        <v>91</v>
      </c>
      <c r="AL32" s="920"/>
      <c r="AM32" s="920"/>
      <c r="AN32" s="920"/>
      <c r="AO32" s="916"/>
      <c r="AP32" s="917"/>
      <c r="AQ32" s="917"/>
      <c r="AR32" s="917"/>
      <c r="AS32" s="917"/>
      <c r="AT32" s="917"/>
      <c r="AU32" s="917">
        <v>745</v>
      </c>
      <c r="AV32" s="917"/>
      <c r="AW32" s="917"/>
      <c r="AX32" s="917"/>
      <c r="AY32" s="917"/>
      <c r="AZ32" s="918" t="s">
        <v>600</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40</v>
      </c>
      <c r="R33" s="845"/>
      <c r="S33" s="845"/>
      <c r="T33" s="845"/>
      <c r="U33" s="845"/>
      <c r="V33" s="845">
        <v>40</v>
      </c>
      <c r="W33" s="845"/>
      <c r="X33" s="845"/>
      <c r="Y33" s="845"/>
      <c r="Z33" s="845"/>
      <c r="AA33" s="845">
        <v>0</v>
      </c>
      <c r="AB33" s="845"/>
      <c r="AC33" s="845"/>
      <c r="AD33" s="845"/>
      <c r="AE33" s="846"/>
      <c r="AF33" s="847">
        <v>0</v>
      </c>
      <c r="AG33" s="848"/>
      <c r="AH33" s="848"/>
      <c r="AI33" s="848"/>
      <c r="AJ33" s="849"/>
      <c r="AK33" s="919">
        <v>11</v>
      </c>
      <c r="AL33" s="920"/>
      <c r="AM33" s="920"/>
      <c r="AN33" s="920"/>
      <c r="AO33" s="916"/>
      <c r="AP33" s="917"/>
      <c r="AQ33" s="917"/>
      <c r="AR33" s="917"/>
      <c r="AS33" s="917"/>
      <c r="AT33" s="917"/>
      <c r="AU33" s="917"/>
      <c r="AV33" s="917"/>
      <c r="AW33" s="917"/>
      <c r="AX33" s="917"/>
      <c r="AY33" s="917"/>
      <c r="AZ33" s="918" t="s">
        <v>600</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161</v>
      </c>
      <c r="AG63" s="930"/>
      <c r="AH63" s="930"/>
      <c r="AI63" s="930"/>
      <c r="AJ63" s="931"/>
      <c r="AK63" s="932"/>
      <c r="AL63" s="927"/>
      <c r="AM63" s="927"/>
      <c r="AN63" s="927"/>
      <c r="AO63" s="927"/>
      <c r="AP63" s="930">
        <v>469</v>
      </c>
      <c r="AQ63" s="930"/>
      <c r="AR63" s="930"/>
      <c r="AS63" s="930"/>
      <c r="AT63" s="930"/>
      <c r="AU63" s="930">
        <v>986</v>
      </c>
      <c r="AV63" s="930"/>
      <c r="AW63" s="930"/>
      <c r="AX63" s="930"/>
      <c r="AY63" s="930"/>
      <c r="AZ63" s="934"/>
      <c r="BA63" s="934"/>
      <c r="BB63" s="934"/>
      <c r="BC63" s="934"/>
      <c r="BD63" s="934"/>
      <c r="BE63" s="935"/>
      <c r="BF63" s="935"/>
      <c r="BG63" s="935"/>
      <c r="BH63" s="935"/>
      <c r="BI63" s="936"/>
      <c r="BJ63" s="937" t="s">
        <v>412</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40" t="s">
        <v>418</v>
      </c>
      <c r="AG66" s="899"/>
      <c r="AH66" s="899"/>
      <c r="AI66" s="899"/>
      <c r="AJ66" s="941"/>
      <c r="AK66" s="803" t="s">
        <v>419</v>
      </c>
      <c r="AL66" s="827"/>
      <c r="AM66" s="827"/>
      <c r="AN66" s="827"/>
      <c r="AO66" s="828"/>
      <c r="AP66" s="803" t="s">
        <v>420</v>
      </c>
      <c r="AQ66" s="804"/>
      <c r="AR66" s="804"/>
      <c r="AS66" s="804"/>
      <c r="AT66" s="805"/>
      <c r="AU66" s="803" t="s">
        <v>421</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585</v>
      </c>
      <c r="C68" s="958"/>
      <c r="D68" s="958"/>
      <c r="E68" s="958"/>
      <c r="F68" s="958"/>
      <c r="G68" s="958"/>
      <c r="H68" s="958"/>
      <c r="I68" s="958"/>
      <c r="J68" s="958"/>
      <c r="K68" s="958"/>
      <c r="L68" s="958"/>
      <c r="M68" s="958"/>
      <c r="N68" s="958"/>
      <c r="O68" s="958"/>
      <c r="P68" s="959"/>
      <c r="Q68" s="960">
        <v>3651</v>
      </c>
      <c r="R68" s="954"/>
      <c r="S68" s="954"/>
      <c r="T68" s="954"/>
      <c r="U68" s="954"/>
      <c r="V68" s="954">
        <v>3585</v>
      </c>
      <c r="W68" s="954"/>
      <c r="X68" s="954"/>
      <c r="Y68" s="954"/>
      <c r="Z68" s="954"/>
      <c r="AA68" s="954">
        <v>66</v>
      </c>
      <c r="AB68" s="954"/>
      <c r="AC68" s="954"/>
      <c r="AD68" s="954"/>
      <c r="AE68" s="954"/>
      <c r="AF68" s="954">
        <v>66</v>
      </c>
      <c r="AG68" s="954"/>
      <c r="AH68" s="954"/>
      <c r="AI68" s="954"/>
      <c r="AJ68" s="954"/>
      <c r="AK68" s="954"/>
      <c r="AL68" s="954"/>
      <c r="AM68" s="954"/>
      <c r="AN68" s="954"/>
      <c r="AO68" s="954"/>
      <c r="AP68" s="954">
        <v>941</v>
      </c>
      <c r="AQ68" s="954"/>
      <c r="AR68" s="954"/>
      <c r="AS68" s="954"/>
      <c r="AT68" s="954"/>
      <c r="AU68" s="954">
        <v>98</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586</v>
      </c>
      <c r="C69" s="962"/>
      <c r="D69" s="962"/>
      <c r="E69" s="962"/>
      <c r="F69" s="962"/>
      <c r="G69" s="962"/>
      <c r="H69" s="962"/>
      <c r="I69" s="962"/>
      <c r="J69" s="962"/>
      <c r="K69" s="962"/>
      <c r="L69" s="962"/>
      <c r="M69" s="962"/>
      <c r="N69" s="962"/>
      <c r="O69" s="962"/>
      <c r="P69" s="963"/>
      <c r="Q69" s="964">
        <v>8142</v>
      </c>
      <c r="R69" s="917"/>
      <c r="S69" s="917"/>
      <c r="T69" s="917"/>
      <c r="U69" s="917"/>
      <c r="V69" s="917">
        <v>7983</v>
      </c>
      <c r="W69" s="917"/>
      <c r="X69" s="917"/>
      <c r="Y69" s="917"/>
      <c r="Z69" s="917"/>
      <c r="AA69" s="917">
        <v>159</v>
      </c>
      <c r="AB69" s="917"/>
      <c r="AC69" s="917"/>
      <c r="AD69" s="917"/>
      <c r="AE69" s="917"/>
      <c r="AF69" s="917">
        <v>161</v>
      </c>
      <c r="AG69" s="917"/>
      <c r="AH69" s="917"/>
      <c r="AI69" s="917"/>
      <c r="AJ69" s="917"/>
      <c r="AK69" s="917">
        <v>1247</v>
      </c>
      <c r="AL69" s="917"/>
      <c r="AM69" s="917"/>
      <c r="AN69" s="917"/>
      <c r="AO69" s="917"/>
      <c r="AP69" s="917"/>
      <c r="AQ69" s="917"/>
      <c r="AR69" s="917"/>
      <c r="AS69" s="917"/>
      <c r="AT69" s="917"/>
      <c r="AU69" s="917"/>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587</v>
      </c>
      <c r="C70" s="962"/>
      <c r="D70" s="962"/>
      <c r="E70" s="962"/>
      <c r="F70" s="962"/>
      <c r="G70" s="962"/>
      <c r="H70" s="962"/>
      <c r="I70" s="962"/>
      <c r="J70" s="962"/>
      <c r="K70" s="962"/>
      <c r="L70" s="962"/>
      <c r="M70" s="962"/>
      <c r="N70" s="962"/>
      <c r="O70" s="962"/>
      <c r="P70" s="963"/>
      <c r="Q70" s="964">
        <v>10926</v>
      </c>
      <c r="R70" s="917"/>
      <c r="S70" s="917"/>
      <c r="T70" s="917"/>
      <c r="U70" s="917"/>
      <c r="V70" s="917">
        <v>10420</v>
      </c>
      <c r="W70" s="917"/>
      <c r="X70" s="917"/>
      <c r="Y70" s="917"/>
      <c r="Z70" s="917"/>
      <c r="AA70" s="917">
        <v>506</v>
      </c>
      <c r="AB70" s="917"/>
      <c r="AC70" s="917"/>
      <c r="AD70" s="917"/>
      <c r="AE70" s="917"/>
      <c r="AF70" s="917">
        <v>506</v>
      </c>
      <c r="AG70" s="917"/>
      <c r="AH70" s="917"/>
      <c r="AI70" s="917"/>
      <c r="AJ70" s="917"/>
      <c r="AK70" s="917">
        <v>81</v>
      </c>
      <c r="AL70" s="917"/>
      <c r="AM70" s="917"/>
      <c r="AN70" s="917"/>
      <c r="AO70" s="917"/>
      <c r="AP70" s="917"/>
      <c r="AQ70" s="917"/>
      <c r="AR70" s="917"/>
      <c r="AS70" s="917"/>
      <c r="AT70" s="917"/>
      <c r="AU70" s="917"/>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588</v>
      </c>
      <c r="C71" s="962"/>
      <c r="D71" s="962"/>
      <c r="E71" s="962"/>
      <c r="F71" s="962"/>
      <c r="G71" s="962"/>
      <c r="H71" s="962"/>
      <c r="I71" s="962"/>
      <c r="J71" s="962"/>
      <c r="K71" s="962"/>
      <c r="L71" s="962"/>
      <c r="M71" s="962"/>
      <c r="N71" s="962"/>
      <c r="O71" s="962"/>
      <c r="P71" s="963"/>
      <c r="Q71" s="964">
        <v>100</v>
      </c>
      <c r="R71" s="917"/>
      <c r="S71" s="917"/>
      <c r="T71" s="917"/>
      <c r="U71" s="917"/>
      <c r="V71" s="917">
        <v>93</v>
      </c>
      <c r="W71" s="917"/>
      <c r="X71" s="917"/>
      <c r="Y71" s="917"/>
      <c r="Z71" s="917"/>
      <c r="AA71" s="917">
        <v>7</v>
      </c>
      <c r="AB71" s="917"/>
      <c r="AC71" s="917"/>
      <c r="AD71" s="917"/>
      <c r="AE71" s="917"/>
      <c r="AF71" s="917">
        <v>7</v>
      </c>
      <c r="AG71" s="917"/>
      <c r="AH71" s="917"/>
      <c r="AI71" s="917"/>
      <c r="AJ71" s="917"/>
      <c r="AK71" s="917">
        <v>10</v>
      </c>
      <c r="AL71" s="917"/>
      <c r="AM71" s="917"/>
      <c r="AN71" s="917"/>
      <c r="AO71" s="917"/>
      <c r="AP71" s="917"/>
      <c r="AQ71" s="917"/>
      <c r="AR71" s="917"/>
      <c r="AS71" s="917"/>
      <c r="AT71" s="917"/>
      <c r="AU71" s="917"/>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589</v>
      </c>
      <c r="C72" s="962"/>
      <c r="D72" s="962"/>
      <c r="E72" s="962"/>
      <c r="F72" s="962"/>
      <c r="G72" s="962"/>
      <c r="H72" s="962"/>
      <c r="I72" s="962"/>
      <c r="J72" s="962"/>
      <c r="K72" s="962"/>
      <c r="L72" s="962"/>
      <c r="M72" s="962"/>
      <c r="N72" s="962"/>
      <c r="O72" s="962"/>
      <c r="P72" s="963"/>
      <c r="Q72" s="964">
        <v>196</v>
      </c>
      <c r="R72" s="917"/>
      <c r="S72" s="917"/>
      <c r="T72" s="917"/>
      <c r="U72" s="917"/>
      <c r="V72" s="917">
        <v>190</v>
      </c>
      <c r="W72" s="917"/>
      <c r="X72" s="917"/>
      <c r="Y72" s="917"/>
      <c r="Z72" s="917"/>
      <c r="AA72" s="917">
        <v>6</v>
      </c>
      <c r="AB72" s="917"/>
      <c r="AC72" s="917"/>
      <c r="AD72" s="917"/>
      <c r="AE72" s="917"/>
      <c r="AF72" s="917">
        <v>6</v>
      </c>
      <c r="AG72" s="917"/>
      <c r="AH72" s="917"/>
      <c r="AI72" s="917"/>
      <c r="AJ72" s="917"/>
      <c r="AK72" s="917"/>
      <c r="AL72" s="917"/>
      <c r="AM72" s="917"/>
      <c r="AN72" s="917"/>
      <c r="AO72" s="917"/>
      <c r="AP72" s="917"/>
      <c r="AQ72" s="917"/>
      <c r="AR72" s="917"/>
      <c r="AS72" s="917"/>
      <c r="AT72" s="917"/>
      <c r="AU72" s="917"/>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590</v>
      </c>
      <c r="C73" s="962"/>
      <c r="D73" s="962"/>
      <c r="E73" s="962"/>
      <c r="F73" s="962"/>
      <c r="G73" s="962"/>
      <c r="H73" s="962"/>
      <c r="I73" s="962"/>
      <c r="J73" s="962"/>
      <c r="K73" s="962"/>
      <c r="L73" s="962"/>
      <c r="M73" s="962"/>
      <c r="N73" s="962"/>
      <c r="O73" s="962"/>
      <c r="P73" s="963"/>
      <c r="Q73" s="964">
        <v>191929</v>
      </c>
      <c r="R73" s="917"/>
      <c r="S73" s="917"/>
      <c r="T73" s="917"/>
      <c r="U73" s="917"/>
      <c r="V73" s="917">
        <v>159313</v>
      </c>
      <c r="W73" s="917"/>
      <c r="X73" s="917"/>
      <c r="Y73" s="917"/>
      <c r="Z73" s="917"/>
      <c r="AA73" s="917">
        <v>2616</v>
      </c>
      <c r="AB73" s="917"/>
      <c r="AC73" s="917"/>
      <c r="AD73" s="917"/>
      <c r="AE73" s="917"/>
      <c r="AF73" s="917">
        <v>2616</v>
      </c>
      <c r="AG73" s="917"/>
      <c r="AH73" s="917"/>
      <c r="AI73" s="917"/>
      <c r="AJ73" s="917"/>
      <c r="AK73" s="917"/>
      <c r="AL73" s="917"/>
      <c r="AM73" s="917"/>
      <c r="AN73" s="917"/>
      <c r="AO73" s="917"/>
      <c r="AP73" s="917"/>
      <c r="AQ73" s="917"/>
      <c r="AR73" s="917"/>
      <c r="AS73" s="917"/>
      <c r="AT73" s="917"/>
      <c r="AU73" s="917"/>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c r="C74" s="962"/>
      <c r="D74" s="962"/>
      <c r="E74" s="962"/>
      <c r="F74" s="962"/>
      <c r="G74" s="962"/>
      <c r="H74" s="962"/>
      <c r="I74" s="962"/>
      <c r="J74" s="962"/>
      <c r="K74" s="962"/>
      <c r="L74" s="962"/>
      <c r="M74" s="962"/>
      <c r="N74" s="962"/>
      <c r="O74" s="962"/>
      <c r="P74" s="963"/>
      <c r="Q74" s="964"/>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c r="C75" s="962"/>
      <c r="D75" s="962"/>
      <c r="E75" s="962"/>
      <c r="F75" s="962"/>
      <c r="G75" s="962"/>
      <c r="H75" s="962"/>
      <c r="I75" s="962"/>
      <c r="J75" s="962"/>
      <c r="K75" s="962"/>
      <c r="L75" s="962"/>
      <c r="M75" s="962"/>
      <c r="N75" s="962"/>
      <c r="O75" s="962"/>
      <c r="P75" s="963"/>
      <c r="Q75" s="967"/>
      <c r="R75" s="920"/>
      <c r="S75" s="920"/>
      <c r="T75" s="920"/>
      <c r="U75" s="916"/>
      <c r="V75" s="968"/>
      <c r="W75" s="920"/>
      <c r="X75" s="920"/>
      <c r="Y75" s="920"/>
      <c r="Z75" s="916"/>
      <c r="AA75" s="968"/>
      <c r="AB75" s="920"/>
      <c r="AC75" s="920"/>
      <c r="AD75" s="920"/>
      <c r="AE75" s="916"/>
      <c r="AF75" s="968"/>
      <c r="AG75" s="920"/>
      <c r="AH75" s="920"/>
      <c r="AI75" s="920"/>
      <c r="AJ75" s="916"/>
      <c r="AK75" s="968"/>
      <c r="AL75" s="920"/>
      <c r="AM75" s="920"/>
      <c r="AN75" s="920"/>
      <c r="AO75" s="916"/>
      <c r="AP75" s="968"/>
      <c r="AQ75" s="920"/>
      <c r="AR75" s="920"/>
      <c r="AS75" s="920"/>
      <c r="AT75" s="916"/>
      <c r="AU75" s="968"/>
      <c r="AV75" s="920"/>
      <c r="AW75" s="920"/>
      <c r="AX75" s="920"/>
      <c r="AY75" s="916"/>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20"/>
      <c r="S76" s="920"/>
      <c r="T76" s="920"/>
      <c r="U76" s="916"/>
      <c r="V76" s="968"/>
      <c r="W76" s="920"/>
      <c r="X76" s="920"/>
      <c r="Y76" s="920"/>
      <c r="Z76" s="916"/>
      <c r="AA76" s="968"/>
      <c r="AB76" s="920"/>
      <c r="AC76" s="920"/>
      <c r="AD76" s="920"/>
      <c r="AE76" s="916"/>
      <c r="AF76" s="968"/>
      <c r="AG76" s="920"/>
      <c r="AH76" s="920"/>
      <c r="AI76" s="920"/>
      <c r="AJ76" s="916"/>
      <c r="AK76" s="968"/>
      <c r="AL76" s="920"/>
      <c r="AM76" s="920"/>
      <c r="AN76" s="920"/>
      <c r="AO76" s="916"/>
      <c r="AP76" s="968"/>
      <c r="AQ76" s="920"/>
      <c r="AR76" s="920"/>
      <c r="AS76" s="920"/>
      <c r="AT76" s="916"/>
      <c r="AU76" s="968"/>
      <c r="AV76" s="920"/>
      <c r="AW76" s="920"/>
      <c r="AX76" s="920"/>
      <c r="AY76" s="916"/>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20"/>
      <c r="S77" s="920"/>
      <c r="T77" s="920"/>
      <c r="U77" s="916"/>
      <c r="V77" s="968"/>
      <c r="W77" s="920"/>
      <c r="X77" s="920"/>
      <c r="Y77" s="920"/>
      <c r="Z77" s="916"/>
      <c r="AA77" s="968"/>
      <c r="AB77" s="920"/>
      <c r="AC77" s="920"/>
      <c r="AD77" s="920"/>
      <c r="AE77" s="916"/>
      <c r="AF77" s="968"/>
      <c r="AG77" s="920"/>
      <c r="AH77" s="920"/>
      <c r="AI77" s="920"/>
      <c r="AJ77" s="916"/>
      <c r="AK77" s="968"/>
      <c r="AL77" s="920"/>
      <c r="AM77" s="920"/>
      <c r="AN77" s="920"/>
      <c r="AO77" s="916"/>
      <c r="AP77" s="968"/>
      <c r="AQ77" s="920"/>
      <c r="AR77" s="920"/>
      <c r="AS77" s="920"/>
      <c r="AT77" s="916"/>
      <c r="AU77" s="968"/>
      <c r="AV77" s="920"/>
      <c r="AW77" s="920"/>
      <c r="AX77" s="920"/>
      <c r="AY77" s="916"/>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389</v>
      </c>
      <c r="B88" s="876" t="s">
        <v>422</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3360</v>
      </c>
      <c r="AG88" s="930"/>
      <c r="AH88" s="930"/>
      <c r="AI88" s="930"/>
      <c r="AJ88" s="930"/>
      <c r="AK88" s="927"/>
      <c r="AL88" s="927"/>
      <c r="AM88" s="927"/>
      <c r="AN88" s="927"/>
      <c r="AO88" s="927"/>
      <c r="AP88" s="930">
        <v>941</v>
      </c>
      <c r="AQ88" s="930"/>
      <c r="AR88" s="930"/>
      <c r="AS88" s="930"/>
      <c r="AT88" s="930"/>
      <c r="AU88" s="930">
        <v>98</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423</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23</v>
      </c>
      <c r="CS102" s="938"/>
      <c r="CT102" s="938"/>
      <c r="CU102" s="938"/>
      <c r="CV102" s="980"/>
      <c r="CW102" s="979">
        <v>7</v>
      </c>
      <c r="CX102" s="938"/>
      <c r="CY102" s="938"/>
      <c r="CZ102" s="938"/>
      <c r="DA102" s="980"/>
      <c r="DB102" s="979"/>
      <c r="DC102" s="938"/>
      <c r="DD102" s="938"/>
      <c r="DE102" s="938"/>
      <c r="DF102" s="980"/>
      <c r="DG102" s="979"/>
      <c r="DH102" s="938"/>
      <c r="DI102" s="938"/>
      <c r="DJ102" s="938"/>
      <c r="DK102" s="980"/>
      <c r="DL102" s="979"/>
      <c r="DM102" s="938"/>
      <c r="DN102" s="938"/>
      <c r="DO102" s="938"/>
      <c r="DP102" s="980"/>
      <c r="DQ102" s="979"/>
      <c r="DR102" s="938"/>
      <c r="DS102" s="938"/>
      <c r="DT102" s="938"/>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431</v>
      </c>
      <c r="AB109" s="982"/>
      <c r="AC109" s="982"/>
      <c r="AD109" s="982"/>
      <c r="AE109" s="983"/>
      <c r="AF109" s="981" t="s">
        <v>432</v>
      </c>
      <c r="AG109" s="982"/>
      <c r="AH109" s="982"/>
      <c r="AI109" s="982"/>
      <c r="AJ109" s="983"/>
      <c r="AK109" s="981" t="s">
        <v>305</v>
      </c>
      <c r="AL109" s="982"/>
      <c r="AM109" s="982"/>
      <c r="AN109" s="982"/>
      <c r="AO109" s="983"/>
      <c r="AP109" s="981" t="s">
        <v>433</v>
      </c>
      <c r="AQ109" s="982"/>
      <c r="AR109" s="982"/>
      <c r="AS109" s="982"/>
      <c r="AT109" s="984"/>
      <c r="AU109" s="1001" t="s">
        <v>430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431</v>
      </c>
      <c r="BR109" s="982"/>
      <c r="BS109" s="982"/>
      <c r="BT109" s="982"/>
      <c r="BU109" s="983"/>
      <c r="BV109" s="981" t="s">
        <v>432</v>
      </c>
      <c r="BW109" s="982"/>
      <c r="BX109" s="982"/>
      <c r="BY109" s="982"/>
      <c r="BZ109" s="983"/>
      <c r="CA109" s="981" t="s">
        <v>305</v>
      </c>
      <c r="CB109" s="982"/>
      <c r="CC109" s="982"/>
      <c r="CD109" s="982"/>
      <c r="CE109" s="983"/>
      <c r="CF109" s="1002" t="s">
        <v>433</v>
      </c>
      <c r="CG109" s="1002"/>
      <c r="CH109" s="1002"/>
      <c r="CI109" s="1002"/>
      <c r="CJ109" s="1002"/>
      <c r="CK109" s="981" t="s">
        <v>434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431</v>
      </c>
      <c r="DH109" s="982"/>
      <c r="DI109" s="982"/>
      <c r="DJ109" s="982"/>
      <c r="DK109" s="983"/>
      <c r="DL109" s="981" t="s">
        <v>432</v>
      </c>
      <c r="DM109" s="982"/>
      <c r="DN109" s="982"/>
      <c r="DO109" s="982"/>
      <c r="DP109" s="983"/>
      <c r="DQ109" s="981" t="s">
        <v>305</v>
      </c>
      <c r="DR109" s="982"/>
      <c r="DS109" s="982"/>
      <c r="DT109" s="982"/>
      <c r="DU109" s="983"/>
      <c r="DV109" s="981" t="s">
        <v>433</v>
      </c>
      <c r="DW109" s="982"/>
      <c r="DX109" s="982"/>
      <c r="DY109" s="982"/>
      <c r="DZ109" s="984"/>
    </row>
    <row r="110" spans="1:131" s="248" customFormat="1" ht="26.25" customHeight="1" x14ac:dyDescent="0.15">
      <c r="A110" s="985" t="s">
        <v>435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413532</v>
      </c>
      <c r="AB110" s="989"/>
      <c r="AC110" s="989"/>
      <c r="AD110" s="989"/>
      <c r="AE110" s="990"/>
      <c r="AF110" s="991">
        <v>413835</v>
      </c>
      <c r="AG110" s="989"/>
      <c r="AH110" s="989"/>
      <c r="AI110" s="989"/>
      <c r="AJ110" s="990"/>
      <c r="AK110" s="991">
        <v>464209</v>
      </c>
      <c r="AL110" s="989"/>
      <c r="AM110" s="989"/>
      <c r="AN110" s="989"/>
      <c r="AO110" s="990"/>
      <c r="AP110" s="992">
        <v>19.100000000000001</v>
      </c>
      <c r="AQ110" s="993"/>
      <c r="AR110" s="993"/>
      <c r="AS110" s="993"/>
      <c r="AT110" s="994"/>
      <c r="AU110" s="995" t="s">
        <v>72</v>
      </c>
      <c r="AV110" s="996"/>
      <c r="AW110" s="996"/>
      <c r="AX110" s="996"/>
      <c r="AY110" s="996"/>
      <c r="AZ110" s="1037" t="s">
        <v>436</v>
      </c>
      <c r="BA110" s="986"/>
      <c r="BB110" s="986"/>
      <c r="BC110" s="986"/>
      <c r="BD110" s="986"/>
      <c r="BE110" s="986"/>
      <c r="BF110" s="986"/>
      <c r="BG110" s="986"/>
      <c r="BH110" s="986"/>
      <c r="BI110" s="986"/>
      <c r="BJ110" s="986"/>
      <c r="BK110" s="986"/>
      <c r="BL110" s="986"/>
      <c r="BM110" s="986"/>
      <c r="BN110" s="986"/>
      <c r="BO110" s="986"/>
      <c r="BP110" s="987"/>
      <c r="BQ110" s="1023">
        <v>4380961</v>
      </c>
      <c r="BR110" s="1024"/>
      <c r="BS110" s="1024"/>
      <c r="BT110" s="1024"/>
      <c r="BU110" s="1024"/>
      <c r="BV110" s="1024">
        <v>4510427</v>
      </c>
      <c r="BW110" s="1024"/>
      <c r="BX110" s="1024"/>
      <c r="BY110" s="1024"/>
      <c r="BZ110" s="1024"/>
      <c r="CA110" s="1024">
        <v>4433099</v>
      </c>
      <c r="CB110" s="1024"/>
      <c r="CC110" s="1024"/>
      <c r="CD110" s="1024"/>
      <c r="CE110" s="1024"/>
      <c r="CF110" s="1038">
        <v>182.2</v>
      </c>
      <c r="CG110" s="1039"/>
      <c r="CH110" s="1039"/>
      <c r="CI110" s="1039"/>
      <c r="CJ110" s="1039"/>
      <c r="CK110" s="1040" t="s">
        <v>437</v>
      </c>
      <c r="CL110" s="1041"/>
      <c r="CM110" s="1020" t="s">
        <v>438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439</v>
      </c>
      <c r="DH110" s="1024"/>
      <c r="DI110" s="1024"/>
      <c r="DJ110" s="1024"/>
      <c r="DK110" s="1024"/>
      <c r="DL110" s="1024" t="s">
        <v>440</v>
      </c>
      <c r="DM110" s="1024"/>
      <c r="DN110" s="1024"/>
      <c r="DO110" s="1024"/>
      <c r="DP110" s="1024"/>
      <c r="DQ110" s="1024" t="s">
        <v>439</v>
      </c>
      <c r="DR110" s="1024"/>
      <c r="DS110" s="1024"/>
      <c r="DT110" s="1024"/>
      <c r="DU110" s="1024"/>
      <c r="DV110" s="1025" t="s">
        <v>440</v>
      </c>
      <c r="DW110" s="1025"/>
      <c r="DX110" s="1025"/>
      <c r="DY110" s="1025"/>
      <c r="DZ110" s="1026"/>
    </row>
    <row r="111" spans="1:131" s="248" customFormat="1" ht="26.25" customHeight="1" x14ac:dyDescent="0.15">
      <c r="A111" s="1027" t="s">
        <v>441</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442</v>
      </c>
      <c r="AB111" s="1031"/>
      <c r="AC111" s="1031"/>
      <c r="AD111" s="1031"/>
      <c r="AE111" s="1032"/>
      <c r="AF111" s="1033" t="s">
        <v>440</v>
      </c>
      <c r="AG111" s="1031"/>
      <c r="AH111" s="1031"/>
      <c r="AI111" s="1031"/>
      <c r="AJ111" s="1032"/>
      <c r="AK111" s="1033" t="s">
        <v>412</v>
      </c>
      <c r="AL111" s="1031"/>
      <c r="AM111" s="1031"/>
      <c r="AN111" s="1031"/>
      <c r="AO111" s="1032"/>
      <c r="AP111" s="1034" t="s">
        <v>439</v>
      </c>
      <c r="AQ111" s="1035"/>
      <c r="AR111" s="1035"/>
      <c r="AS111" s="1035"/>
      <c r="AT111" s="1036"/>
      <c r="AU111" s="997"/>
      <c r="AV111" s="998"/>
      <c r="AW111" s="998"/>
      <c r="AX111" s="998"/>
      <c r="AY111" s="998"/>
      <c r="AZ111" s="1046" t="s">
        <v>443</v>
      </c>
      <c r="BA111" s="1047"/>
      <c r="BB111" s="1047"/>
      <c r="BC111" s="1047"/>
      <c r="BD111" s="1047"/>
      <c r="BE111" s="1047"/>
      <c r="BF111" s="1047"/>
      <c r="BG111" s="1047"/>
      <c r="BH111" s="1047"/>
      <c r="BI111" s="1047"/>
      <c r="BJ111" s="1047"/>
      <c r="BK111" s="1047"/>
      <c r="BL111" s="1047"/>
      <c r="BM111" s="1047"/>
      <c r="BN111" s="1047"/>
      <c r="BO111" s="1047"/>
      <c r="BP111" s="1048"/>
      <c r="BQ111" s="1016" t="s">
        <v>440</v>
      </c>
      <c r="BR111" s="1017"/>
      <c r="BS111" s="1017"/>
      <c r="BT111" s="1017"/>
      <c r="BU111" s="1017"/>
      <c r="BV111" s="1017" t="s">
        <v>442</v>
      </c>
      <c r="BW111" s="1017"/>
      <c r="BX111" s="1017"/>
      <c r="BY111" s="1017"/>
      <c r="BZ111" s="1017"/>
      <c r="CA111" s="1017" t="s">
        <v>412</v>
      </c>
      <c r="CB111" s="1017"/>
      <c r="CC111" s="1017"/>
      <c r="CD111" s="1017"/>
      <c r="CE111" s="1017"/>
      <c r="CF111" s="1011" t="s">
        <v>444</v>
      </c>
      <c r="CG111" s="1012"/>
      <c r="CH111" s="1012"/>
      <c r="CI111" s="1012"/>
      <c r="CJ111" s="1012"/>
      <c r="CK111" s="1042"/>
      <c r="CL111" s="1043"/>
      <c r="CM111" s="1013" t="s">
        <v>445</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442</v>
      </c>
      <c r="DH111" s="1017"/>
      <c r="DI111" s="1017"/>
      <c r="DJ111" s="1017"/>
      <c r="DK111" s="1017"/>
      <c r="DL111" s="1017" t="s">
        <v>412</v>
      </c>
      <c r="DM111" s="1017"/>
      <c r="DN111" s="1017"/>
      <c r="DO111" s="1017"/>
      <c r="DP111" s="1017"/>
      <c r="DQ111" s="1017" t="s">
        <v>446</v>
      </c>
      <c r="DR111" s="1017"/>
      <c r="DS111" s="1017"/>
      <c r="DT111" s="1017"/>
      <c r="DU111" s="1017"/>
      <c r="DV111" s="1018" t="s">
        <v>412</v>
      </c>
      <c r="DW111" s="1018"/>
      <c r="DX111" s="1018"/>
      <c r="DY111" s="1018"/>
      <c r="DZ111" s="1019"/>
    </row>
    <row r="112" spans="1:131" s="248" customFormat="1" ht="26.25" customHeight="1" x14ac:dyDescent="0.15">
      <c r="A112" s="1049" t="s">
        <v>447</v>
      </c>
      <c r="B112" s="1050"/>
      <c r="C112" s="1047" t="s">
        <v>448</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446</v>
      </c>
      <c r="AB112" s="1056"/>
      <c r="AC112" s="1056"/>
      <c r="AD112" s="1056"/>
      <c r="AE112" s="1057"/>
      <c r="AF112" s="1058" t="s">
        <v>439</v>
      </c>
      <c r="AG112" s="1056"/>
      <c r="AH112" s="1056"/>
      <c r="AI112" s="1056"/>
      <c r="AJ112" s="1057"/>
      <c r="AK112" s="1058" t="s">
        <v>412</v>
      </c>
      <c r="AL112" s="1056"/>
      <c r="AM112" s="1056"/>
      <c r="AN112" s="1056"/>
      <c r="AO112" s="1057"/>
      <c r="AP112" s="1059" t="s">
        <v>412</v>
      </c>
      <c r="AQ112" s="1060"/>
      <c r="AR112" s="1060"/>
      <c r="AS112" s="1060"/>
      <c r="AT112" s="1061"/>
      <c r="AU112" s="997"/>
      <c r="AV112" s="998"/>
      <c r="AW112" s="998"/>
      <c r="AX112" s="998"/>
      <c r="AY112" s="998"/>
      <c r="AZ112" s="1046" t="s">
        <v>449</v>
      </c>
      <c r="BA112" s="1047"/>
      <c r="BB112" s="1047"/>
      <c r="BC112" s="1047"/>
      <c r="BD112" s="1047"/>
      <c r="BE112" s="1047"/>
      <c r="BF112" s="1047"/>
      <c r="BG112" s="1047"/>
      <c r="BH112" s="1047"/>
      <c r="BI112" s="1047"/>
      <c r="BJ112" s="1047"/>
      <c r="BK112" s="1047"/>
      <c r="BL112" s="1047"/>
      <c r="BM112" s="1047"/>
      <c r="BN112" s="1047"/>
      <c r="BO112" s="1047"/>
      <c r="BP112" s="1048"/>
      <c r="BQ112" s="1016">
        <v>1151965</v>
      </c>
      <c r="BR112" s="1017"/>
      <c r="BS112" s="1017"/>
      <c r="BT112" s="1017"/>
      <c r="BU112" s="1017"/>
      <c r="BV112" s="1017">
        <v>1058118</v>
      </c>
      <c r="BW112" s="1017"/>
      <c r="BX112" s="1017"/>
      <c r="BY112" s="1017"/>
      <c r="BZ112" s="1017"/>
      <c r="CA112" s="1017">
        <v>984977</v>
      </c>
      <c r="CB112" s="1017"/>
      <c r="CC112" s="1017"/>
      <c r="CD112" s="1017"/>
      <c r="CE112" s="1017"/>
      <c r="CF112" s="1011">
        <v>40.5</v>
      </c>
      <c r="CG112" s="1012"/>
      <c r="CH112" s="1012"/>
      <c r="CI112" s="1012"/>
      <c r="CJ112" s="1012"/>
      <c r="CK112" s="1042"/>
      <c r="CL112" s="1043"/>
      <c r="CM112" s="1013" t="s">
        <v>450</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439</v>
      </c>
      <c r="DH112" s="1017"/>
      <c r="DI112" s="1017"/>
      <c r="DJ112" s="1017"/>
      <c r="DK112" s="1017"/>
      <c r="DL112" s="1017" t="s">
        <v>412</v>
      </c>
      <c r="DM112" s="1017"/>
      <c r="DN112" s="1017"/>
      <c r="DO112" s="1017"/>
      <c r="DP112" s="1017"/>
      <c r="DQ112" s="1017" t="s">
        <v>444</v>
      </c>
      <c r="DR112" s="1017"/>
      <c r="DS112" s="1017"/>
      <c r="DT112" s="1017"/>
      <c r="DU112" s="1017"/>
      <c r="DV112" s="1018" t="s">
        <v>439</v>
      </c>
      <c r="DW112" s="1018"/>
      <c r="DX112" s="1018"/>
      <c r="DY112" s="1018"/>
      <c r="DZ112" s="1019"/>
    </row>
    <row r="113" spans="1:130" s="248" customFormat="1" ht="26.25" customHeight="1" x14ac:dyDescent="0.15">
      <c r="A113" s="1051"/>
      <c r="B113" s="1052"/>
      <c r="C113" s="1047" t="s">
        <v>451</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100726</v>
      </c>
      <c r="AB113" s="1031"/>
      <c r="AC113" s="1031"/>
      <c r="AD113" s="1031"/>
      <c r="AE113" s="1032"/>
      <c r="AF113" s="1033">
        <v>100657</v>
      </c>
      <c r="AG113" s="1031"/>
      <c r="AH113" s="1031"/>
      <c r="AI113" s="1031"/>
      <c r="AJ113" s="1032"/>
      <c r="AK113" s="1033">
        <v>99586</v>
      </c>
      <c r="AL113" s="1031"/>
      <c r="AM113" s="1031"/>
      <c r="AN113" s="1031"/>
      <c r="AO113" s="1032"/>
      <c r="AP113" s="1034">
        <v>4.0999999999999996</v>
      </c>
      <c r="AQ113" s="1035"/>
      <c r="AR113" s="1035"/>
      <c r="AS113" s="1035"/>
      <c r="AT113" s="1036"/>
      <c r="AU113" s="997"/>
      <c r="AV113" s="998"/>
      <c r="AW113" s="998"/>
      <c r="AX113" s="998"/>
      <c r="AY113" s="998"/>
      <c r="AZ113" s="1046" t="s">
        <v>452</v>
      </c>
      <c r="BA113" s="1047"/>
      <c r="BB113" s="1047"/>
      <c r="BC113" s="1047"/>
      <c r="BD113" s="1047"/>
      <c r="BE113" s="1047"/>
      <c r="BF113" s="1047"/>
      <c r="BG113" s="1047"/>
      <c r="BH113" s="1047"/>
      <c r="BI113" s="1047"/>
      <c r="BJ113" s="1047"/>
      <c r="BK113" s="1047"/>
      <c r="BL113" s="1047"/>
      <c r="BM113" s="1047"/>
      <c r="BN113" s="1047"/>
      <c r="BO113" s="1047"/>
      <c r="BP113" s="1048"/>
      <c r="BQ113" s="1016">
        <v>126264</v>
      </c>
      <c r="BR113" s="1017"/>
      <c r="BS113" s="1017"/>
      <c r="BT113" s="1017"/>
      <c r="BU113" s="1017"/>
      <c r="BV113" s="1017">
        <v>115073</v>
      </c>
      <c r="BW113" s="1017"/>
      <c r="BX113" s="1017"/>
      <c r="BY113" s="1017"/>
      <c r="BZ113" s="1017"/>
      <c r="CA113" s="1017">
        <v>97850</v>
      </c>
      <c r="CB113" s="1017"/>
      <c r="CC113" s="1017"/>
      <c r="CD113" s="1017"/>
      <c r="CE113" s="1017"/>
      <c r="CF113" s="1011">
        <v>4</v>
      </c>
      <c r="CG113" s="1012"/>
      <c r="CH113" s="1012"/>
      <c r="CI113" s="1012"/>
      <c r="CJ113" s="1012"/>
      <c r="CK113" s="1042"/>
      <c r="CL113" s="1043"/>
      <c r="CM113" s="1013" t="s">
        <v>453</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412</v>
      </c>
      <c r="DH113" s="1056"/>
      <c r="DI113" s="1056"/>
      <c r="DJ113" s="1056"/>
      <c r="DK113" s="1057"/>
      <c r="DL113" s="1058" t="s">
        <v>446</v>
      </c>
      <c r="DM113" s="1056"/>
      <c r="DN113" s="1056"/>
      <c r="DO113" s="1056"/>
      <c r="DP113" s="1057"/>
      <c r="DQ113" s="1058" t="s">
        <v>440</v>
      </c>
      <c r="DR113" s="1056"/>
      <c r="DS113" s="1056"/>
      <c r="DT113" s="1056"/>
      <c r="DU113" s="1057"/>
      <c r="DV113" s="1059" t="s">
        <v>446</v>
      </c>
      <c r="DW113" s="1060"/>
      <c r="DX113" s="1060"/>
      <c r="DY113" s="1060"/>
      <c r="DZ113" s="1061"/>
    </row>
    <row r="114" spans="1:130" s="248" customFormat="1" ht="26.25" customHeight="1" x14ac:dyDescent="0.15">
      <c r="A114" s="1051"/>
      <c r="B114" s="1052"/>
      <c r="C114" s="1047" t="s">
        <v>454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16410</v>
      </c>
      <c r="AB114" s="1056"/>
      <c r="AC114" s="1056"/>
      <c r="AD114" s="1056"/>
      <c r="AE114" s="1057"/>
      <c r="AF114" s="1058">
        <v>17493</v>
      </c>
      <c r="AG114" s="1056"/>
      <c r="AH114" s="1056"/>
      <c r="AI114" s="1056"/>
      <c r="AJ114" s="1057"/>
      <c r="AK114" s="1058">
        <v>17472</v>
      </c>
      <c r="AL114" s="1056"/>
      <c r="AM114" s="1056"/>
      <c r="AN114" s="1056"/>
      <c r="AO114" s="1057"/>
      <c r="AP114" s="1059">
        <v>0.7</v>
      </c>
      <c r="AQ114" s="1060"/>
      <c r="AR114" s="1060"/>
      <c r="AS114" s="1060"/>
      <c r="AT114" s="1061"/>
      <c r="AU114" s="997"/>
      <c r="AV114" s="998"/>
      <c r="AW114" s="998"/>
      <c r="AX114" s="998"/>
      <c r="AY114" s="998"/>
      <c r="AZ114" s="1046" t="s">
        <v>455</v>
      </c>
      <c r="BA114" s="1047"/>
      <c r="BB114" s="1047"/>
      <c r="BC114" s="1047"/>
      <c r="BD114" s="1047"/>
      <c r="BE114" s="1047"/>
      <c r="BF114" s="1047"/>
      <c r="BG114" s="1047"/>
      <c r="BH114" s="1047"/>
      <c r="BI114" s="1047"/>
      <c r="BJ114" s="1047"/>
      <c r="BK114" s="1047"/>
      <c r="BL114" s="1047"/>
      <c r="BM114" s="1047"/>
      <c r="BN114" s="1047"/>
      <c r="BO114" s="1047"/>
      <c r="BP114" s="1048"/>
      <c r="BQ114" s="1016">
        <v>370363</v>
      </c>
      <c r="BR114" s="1017"/>
      <c r="BS114" s="1017"/>
      <c r="BT114" s="1017"/>
      <c r="BU114" s="1017"/>
      <c r="BV114" s="1017">
        <v>328059</v>
      </c>
      <c r="BW114" s="1017"/>
      <c r="BX114" s="1017"/>
      <c r="BY114" s="1017"/>
      <c r="BZ114" s="1017"/>
      <c r="CA114" s="1017">
        <v>314425</v>
      </c>
      <c r="CB114" s="1017"/>
      <c r="CC114" s="1017"/>
      <c r="CD114" s="1017"/>
      <c r="CE114" s="1017"/>
      <c r="CF114" s="1011">
        <v>12.9</v>
      </c>
      <c r="CG114" s="1012"/>
      <c r="CH114" s="1012"/>
      <c r="CI114" s="1012"/>
      <c r="CJ114" s="1012"/>
      <c r="CK114" s="1042"/>
      <c r="CL114" s="1043"/>
      <c r="CM114" s="1013" t="s">
        <v>456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440</v>
      </c>
      <c r="DH114" s="1056"/>
      <c r="DI114" s="1056"/>
      <c r="DJ114" s="1056"/>
      <c r="DK114" s="1057"/>
      <c r="DL114" s="1058" t="s">
        <v>442</v>
      </c>
      <c r="DM114" s="1056"/>
      <c r="DN114" s="1056"/>
      <c r="DO114" s="1056"/>
      <c r="DP114" s="1057"/>
      <c r="DQ114" s="1058" t="s">
        <v>444</v>
      </c>
      <c r="DR114" s="1056"/>
      <c r="DS114" s="1056"/>
      <c r="DT114" s="1056"/>
      <c r="DU114" s="1057"/>
      <c r="DV114" s="1059" t="s">
        <v>412</v>
      </c>
      <c r="DW114" s="1060"/>
      <c r="DX114" s="1060"/>
      <c r="DY114" s="1060"/>
      <c r="DZ114" s="1061"/>
    </row>
    <row r="115" spans="1:130" s="248" customFormat="1" ht="26.25" customHeight="1" x14ac:dyDescent="0.15">
      <c r="A115" s="1051"/>
      <c r="B115" s="1052"/>
      <c r="C115" s="1047" t="s">
        <v>457</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177</v>
      </c>
      <c r="AB115" s="1031"/>
      <c r="AC115" s="1031"/>
      <c r="AD115" s="1031"/>
      <c r="AE115" s="1032"/>
      <c r="AF115" s="1033">
        <v>244</v>
      </c>
      <c r="AG115" s="1031"/>
      <c r="AH115" s="1031"/>
      <c r="AI115" s="1031"/>
      <c r="AJ115" s="1032"/>
      <c r="AK115" s="1033">
        <v>286</v>
      </c>
      <c r="AL115" s="1031"/>
      <c r="AM115" s="1031"/>
      <c r="AN115" s="1031"/>
      <c r="AO115" s="1032"/>
      <c r="AP115" s="1034">
        <v>0</v>
      </c>
      <c r="AQ115" s="1035"/>
      <c r="AR115" s="1035"/>
      <c r="AS115" s="1035"/>
      <c r="AT115" s="1036"/>
      <c r="AU115" s="997"/>
      <c r="AV115" s="998"/>
      <c r="AW115" s="998"/>
      <c r="AX115" s="998"/>
      <c r="AY115" s="998"/>
      <c r="AZ115" s="1046" t="s">
        <v>458</v>
      </c>
      <c r="BA115" s="1047"/>
      <c r="BB115" s="1047"/>
      <c r="BC115" s="1047"/>
      <c r="BD115" s="1047"/>
      <c r="BE115" s="1047"/>
      <c r="BF115" s="1047"/>
      <c r="BG115" s="1047"/>
      <c r="BH115" s="1047"/>
      <c r="BI115" s="1047"/>
      <c r="BJ115" s="1047"/>
      <c r="BK115" s="1047"/>
      <c r="BL115" s="1047"/>
      <c r="BM115" s="1047"/>
      <c r="BN115" s="1047"/>
      <c r="BO115" s="1047"/>
      <c r="BP115" s="1048"/>
      <c r="BQ115" s="1016" t="s">
        <v>412</v>
      </c>
      <c r="BR115" s="1017"/>
      <c r="BS115" s="1017"/>
      <c r="BT115" s="1017"/>
      <c r="BU115" s="1017"/>
      <c r="BV115" s="1017" t="s">
        <v>440</v>
      </c>
      <c r="BW115" s="1017"/>
      <c r="BX115" s="1017"/>
      <c r="BY115" s="1017"/>
      <c r="BZ115" s="1017"/>
      <c r="CA115" s="1017" t="s">
        <v>442</v>
      </c>
      <c r="CB115" s="1017"/>
      <c r="CC115" s="1017"/>
      <c r="CD115" s="1017"/>
      <c r="CE115" s="1017"/>
      <c r="CF115" s="1011" t="s">
        <v>439</v>
      </c>
      <c r="CG115" s="1012"/>
      <c r="CH115" s="1012"/>
      <c r="CI115" s="1012"/>
      <c r="CJ115" s="1012"/>
      <c r="CK115" s="1042"/>
      <c r="CL115" s="1043"/>
      <c r="CM115" s="1046" t="s">
        <v>459</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446</v>
      </c>
      <c r="DH115" s="1056"/>
      <c r="DI115" s="1056"/>
      <c r="DJ115" s="1056"/>
      <c r="DK115" s="1057"/>
      <c r="DL115" s="1058" t="s">
        <v>440</v>
      </c>
      <c r="DM115" s="1056"/>
      <c r="DN115" s="1056"/>
      <c r="DO115" s="1056"/>
      <c r="DP115" s="1057"/>
      <c r="DQ115" s="1058" t="s">
        <v>442</v>
      </c>
      <c r="DR115" s="1056"/>
      <c r="DS115" s="1056"/>
      <c r="DT115" s="1056"/>
      <c r="DU115" s="1057"/>
      <c r="DV115" s="1059" t="s">
        <v>439</v>
      </c>
      <c r="DW115" s="1060"/>
      <c r="DX115" s="1060"/>
      <c r="DY115" s="1060"/>
      <c r="DZ115" s="1061"/>
    </row>
    <row r="116" spans="1:130" s="248" customFormat="1" ht="26.25" customHeight="1" x14ac:dyDescent="0.15">
      <c r="A116" s="1053"/>
      <c r="B116" s="1054"/>
      <c r="C116" s="1062" t="s">
        <v>460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439</v>
      </c>
      <c r="AB116" s="1056"/>
      <c r="AC116" s="1056"/>
      <c r="AD116" s="1056"/>
      <c r="AE116" s="1057"/>
      <c r="AF116" s="1058" t="s">
        <v>442</v>
      </c>
      <c r="AG116" s="1056"/>
      <c r="AH116" s="1056"/>
      <c r="AI116" s="1056"/>
      <c r="AJ116" s="1057"/>
      <c r="AK116" s="1058" t="s">
        <v>440</v>
      </c>
      <c r="AL116" s="1056"/>
      <c r="AM116" s="1056"/>
      <c r="AN116" s="1056"/>
      <c r="AO116" s="1057"/>
      <c r="AP116" s="1059" t="s">
        <v>442</v>
      </c>
      <c r="AQ116" s="1060"/>
      <c r="AR116" s="1060"/>
      <c r="AS116" s="1060"/>
      <c r="AT116" s="1061"/>
      <c r="AU116" s="997"/>
      <c r="AV116" s="998"/>
      <c r="AW116" s="998"/>
      <c r="AX116" s="998"/>
      <c r="AY116" s="998"/>
      <c r="AZ116" s="1064" t="s">
        <v>461</v>
      </c>
      <c r="BA116" s="1065"/>
      <c r="BB116" s="1065"/>
      <c r="BC116" s="1065"/>
      <c r="BD116" s="1065"/>
      <c r="BE116" s="1065"/>
      <c r="BF116" s="1065"/>
      <c r="BG116" s="1065"/>
      <c r="BH116" s="1065"/>
      <c r="BI116" s="1065"/>
      <c r="BJ116" s="1065"/>
      <c r="BK116" s="1065"/>
      <c r="BL116" s="1065"/>
      <c r="BM116" s="1065"/>
      <c r="BN116" s="1065"/>
      <c r="BO116" s="1065"/>
      <c r="BP116" s="1066"/>
      <c r="BQ116" s="1016" t="s">
        <v>440</v>
      </c>
      <c r="BR116" s="1017"/>
      <c r="BS116" s="1017"/>
      <c r="BT116" s="1017"/>
      <c r="BU116" s="1017"/>
      <c r="BV116" s="1017" t="s">
        <v>440</v>
      </c>
      <c r="BW116" s="1017"/>
      <c r="BX116" s="1017"/>
      <c r="BY116" s="1017"/>
      <c r="BZ116" s="1017"/>
      <c r="CA116" s="1017" t="s">
        <v>412</v>
      </c>
      <c r="CB116" s="1017"/>
      <c r="CC116" s="1017"/>
      <c r="CD116" s="1017"/>
      <c r="CE116" s="1017"/>
      <c r="CF116" s="1011" t="s">
        <v>444</v>
      </c>
      <c r="CG116" s="1012"/>
      <c r="CH116" s="1012"/>
      <c r="CI116" s="1012"/>
      <c r="CJ116" s="1012"/>
      <c r="CK116" s="1042"/>
      <c r="CL116" s="1043"/>
      <c r="CM116" s="1013" t="s">
        <v>462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442</v>
      </c>
      <c r="DH116" s="1056"/>
      <c r="DI116" s="1056"/>
      <c r="DJ116" s="1056"/>
      <c r="DK116" s="1057"/>
      <c r="DL116" s="1058" t="s">
        <v>412</v>
      </c>
      <c r="DM116" s="1056"/>
      <c r="DN116" s="1056"/>
      <c r="DO116" s="1056"/>
      <c r="DP116" s="1057"/>
      <c r="DQ116" s="1058" t="s">
        <v>446</v>
      </c>
      <c r="DR116" s="1056"/>
      <c r="DS116" s="1056"/>
      <c r="DT116" s="1056"/>
      <c r="DU116" s="1057"/>
      <c r="DV116" s="1059" t="s">
        <v>412</v>
      </c>
      <c r="DW116" s="1060"/>
      <c r="DX116" s="1060"/>
      <c r="DY116" s="1060"/>
      <c r="DZ116" s="1061"/>
    </row>
    <row r="117" spans="1:130" s="248" customFormat="1" ht="26.25" customHeight="1" x14ac:dyDescent="0.15">
      <c r="A117" s="1001" t="s">
        <v>184</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463</v>
      </c>
      <c r="Z117" s="983"/>
      <c r="AA117" s="1073">
        <v>530845</v>
      </c>
      <c r="AB117" s="1074"/>
      <c r="AC117" s="1074"/>
      <c r="AD117" s="1074"/>
      <c r="AE117" s="1075"/>
      <c r="AF117" s="1076">
        <v>532229</v>
      </c>
      <c r="AG117" s="1074"/>
      <c r="AH117" s="1074"/>
      <c r="AI117" s="1074"/>
      <c r="AJ117" s="1075"/>
      <c r="AK117" s="1076">
        <v>581553</v>
      </c>
      <c r="AL117" s="1074"/>
      <c r="AM117" s="1074"/>
      <c r="AN117" s="1074"/>
      <c r="AO117" s="1075"/>
      <c r="AP117" s="1077"/>
      <c r="AQ117" s="1078"/>
      <c r="AR117" s="1078"/>
      <c r="AS117" s="1078"/>
      <c r="AT117" s="1079"/>
      <c r="AU117" s="997"/>
      <c r="AV117" s="998"/>
      <c r="AW117" s="998"/>
      <c r="AX117" s="998"/>
      <c r="AY117" s="998"/>
      <c r="AZ117" s="1064" t="s">
        <v>464</v>
      </c>
      <c r="BA117" s="1065"/>
      <c r="BB117" s="1065"/>
      <c r="BC117" s="1065"/>
      <c r="BD117" s="1065"/>
      <c r="BE117" s="1065"/>
      <c r="BF117" s="1065"/>
      <c r="BG117" s="1065"/>
      <c r="BH117" s="1065"/>
      <c r="BI117" s="1065"/>
      <c r="BJ117" s="1065"/>
      <c r="BK117" s="1065"/>
      <c r="BL117" s="1065"/>
      <c r="BM117" s="1065"/>
      <c r="BN117" s="1065"/>
      <c r="BO117" s="1065"/>
      <c r="BP117" s="1066"/>
      <c r="BQ117" s="1016" t="s">
        <v>439</v>
      </c>
      <c r="BR117" s="1017"/>
      <c r="BS117" s="1017"/>
      <c r="BT117" s="1017"/>
      <c r="BU117" s="1017"/>
      <c r="BV117" s="1017" t="s">
        <v>439</v>
      </c>
      <c r="BW117" s="1017"/>
      <c r="BX117" s="1017"/>
      <c r="BY117" s="1017"/>
      <c r="BZ117" s="1017"/>
      <c r="CA117" s="1017" t="s">
        <v>439</v>
      </c>
      <c r="CB117" s="1017"/>
      <c r="CC117" s="1017"/>
      <c r="CD117" s="1017"/>
      <c r="CE117" s="1017"/>
      <c r="CF117" s="1011" t="s">
        <v>439</v>
      </c>
      <c r="CG117" s="1012"/>
      <c r="CH117" s="1012"/>
      <c r="CI117" s="1012"/>
      <c r="CJ117" s="1012"/>
      <c r="CK117" s="1042"/>
      <c r="CL117" s="1043"/>
      <c r="CM117" s="1013" t="s">
        <v>465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439</v>
      </c>
      <c r="DH117" s="1056"/>
      <c r="DI117" s="1056"/>
      <c r="DJ117" s="1056"/>
      <c r="DK117" s="1057"/>
      <c r="DL117" s="1058" t="s">
        <v>439</v>
      </c>
      <c r="DM117" s="1056"/>
      <c r="DN117" s="1056"/>
      <c r="DO117" s="1056"/>
      <c r="DP117" s="1057"/>
      <c r="DQ117" s="1058" t="s">
        <v>412</v>
      </c>
      <c r="DR117" s="1056"/>
      <c r="DS117" s="1056"/>
      <c r="DT117" s="1056"/>
      <c r="DU117" s="1057"/>
      <c r="DV117" s="1059" t="s">
        <v>439</v>
      </c>
      <c r="DW117" s="1060"/>
      <c r="DX117" s="1060"/>
      <c r="DY117" s="1060"/>
      <c r="DZ117" s="1061"/>
    </row>
    <row r="118" spans="1:130" s="248" customFormat="1" ht="26.25" customHeight="1" x14ac:dyDescent="0.15">
      <c r="A118" s="1001" t="s">
        <v>434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431</v>
      </c>
      <c r="AB118" s="982"/>
      <c r="AC118" s="982"/>
      <c r="AD118" s="982"/>
      <c r="AE118" s="983"/>
      <c r="AF118" s="981" t="s">
        <v>432</v>
      </c>
      <c r="AG118" s="982"/>
      <c r="AH118" s="982"/>
      <c r="AI118" s="982"/>
      <c r="AJ118" s="983"/>
      <c r="AK118" s="981" t="s">
        <v>305</v>
      </c>
      <c r="AL118" s="982"/>
      <c r="AM118" s="982"/>
      <c r="AN118" s="982"/>
      <c r="AO118" s="983"/>
      <c r="AP118" s="1068" t="s">
        <v>433</v>
      </c>
      <c r="AQ118" s="1069"/>
      <c r="AR118" s="1069"/>
      <c r="AS118" s="1069"/>
      <c r="AT118" s="1070"/>
      <c r="AU118" s="997"/>
      <c r="AV118" s="998"/>
      <c r="AW118" s="998"/>
      <c r="AX118" s="998"/>
      <c r="AY118" s="998"/>
      <c r="AZ118" s="1071" t="s">
        <v>466</v>
      </c>
      <c r="BA118" s="1062"/>
      <c r="BB118" s="1062"/>
      <c r="BC118" s="1062"/>
      <c r="BD118" s="1062"/>
      <c r="BE118" s="1062"/>
      <c r="BF118" s="1062"/>
      <c r="BG118" s="1062"/>
      <c r="BH118" s="1062"/>
      <c r="BI118" s="1062"/>
      <c r="BJ118" s="1062"/>
      <c r="BK118" s="1062"/>
      <c r="BL118" s="1062"/>
      <c r="BM118" s="1062"/>
      <c r="BN118" s="1062"/>
      <c r="BO118" s="1062"/>
      <c r="BP118" s="1063"/>
      <c r="BQ118" s="1094" t="s">
        <v>439</v>
      </c>
      <c r="BR118" s="1095"/>
      <c r="BS118" s="1095"/>
      <c r="BT118" s="1095"/>
      <c r="BU118" s="1095"/>
      <c r="BV118" s="1095" t="s">
        <v>440</v>
      </c>
      <c r="BW118" s="1095"/>
      <c r="BX118" s="1095"/>
      <c r="BY118" s="1095"/>
      <c r="BZ118" s="1095"/>
      <c r="CA118" s="1095" t="s">
        <v>442</v>
      </c>
      <c r="CB118" s="1095"/>
      <c r="CC118" s="1095"/>
      <c r="CD118" s="1095"/>
      <c r="CE118" s="1095"/>
      <c r="CF118" s="1011" t="s">
        <v>444</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440</v>
      </c>
      <c r="DH118" s="1056"/>
      <c r="DI118" s="1056"/>
      <c r="DJ118" s="1056"/>
      <c r="DK118" s="1057"/>
      <c r="DL118" s="1058" t="s">
        <v>444</v>
      </c>
      <c r="DM118" s="1056"/>
      <c r="DN118" s="1056"/>
      <c r="DO118" s="1056"/>
      <c r="DP118" s="1057"/>
      <c r="DQ118" s="1058" t="s">
        <v>444</v>
      </c>
      <c r="DR118" s="1056"/>
      <c r="DS118" s="1056"/>
      <c r="DT118" s="1056"/>
      <c r="DU118" s="1057"/>
      <c r="DV118" s="1059" t="s">
        <v>440</v>
      </c>
      <c r="DW118" s="1060"/>
      <c r="DX118" s="1060"/>
      <c r="DY118" s="1060"/>
      <c r="DZ118" s="1061"/>
    </row>
    <row r="119" spans="1:130" s="248" customFormat="1" ht="26.25" customHeight="1" x14ac:dyDescent="0.15">
      <c r="A119" s="1155" t="s">
        <v>437</v>
      </c>
      <c r="B119" s="1041"/>
      <c r="C119" s="1020" t="s">
        <v>438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440</v>
      </c>
      <c r="AB119" s="989"/>
      <c r="AC119" s="989"/>
      <c r="AD119" s="989"/>
      <c r="AE119" s="990"/>
      <c r="AF119" s="991" t="s">
        <v>444</v>
      </c>
      <c r="AG119" s="989"/>
      <c r="AH119" s="989"/>
      <c r="AI119" s="989"/>
      <c r="AJ119" s="990"/>
      <c r="AK119" s="991" t="s">
        <v>412</v>
      </c>
      <c r="AL119" s="989"/>
      <c r="AM119" s="989"/>
      <c r="AN119" s="989"/>
      <c r="AO119" s="990"/>
      <c r="AP119" s="992" t="s">
        <v>442</v>
      </c>
      <c r="AQ119" s="993"/>
      <c r="AR119" s="993"/>
      <c r="AS119" s="993"/>
      <c r="AT119" s="994"/>
      <c r="AU119" s="999"/>
      <c r="AV119" s="1000"/>
      <c r="AW119" s="1000"/>
      <c r="AX119" s="1000"/>
      <c r="AY119" s="1000"/>
      <c r="AZ119" s="279" t="s">
        <v>184</v>
      </c>
      <c r="BA119" s="279"/>
      <c r="BB119" s="279"/>
      <c r="BC119" s="279"/>
      <c r="BD119" s="279"/>
      <c r="BE119" s="279"/>
      <c r="BF119" s="279"/>
      <c r="BG119" s="279"/>
      <c r="BH119" s="279"/>
      <c r="BI119" s="279"/>
      <c r="BJ119" s="279"/>
      <c r="BK119" s="279"/>
      <c r="BL119" s="279"/>
      <c r="BM119" s="279"/>
      <c r="BN119" s="279"/>
      <c r="BO119" s="1072" t="s">
        <v>468</v>
      </c>
      <c r="BP119" s="1103"/>
      <c r="BQ119" s="1094">
        <v>6029553</v>
      </c>
      <c r="BR119" s="1095"/>
      <c r="BS119" s="1095"/>
      <c r="BT119" s="1095"/>
      <c r="BU119" s="1095"/>
      <c r="BV119" s="1095">
        <v>6011677</v>
      </c>
      <c r="BW119" s="1095"/>
      <c r="BX119" s="1095"/>
      <c r="BY119" s="1095"/>
      <c r="BZ119" s="1095"/>
      <c r="CA119" s="1095">
        <v>5830351</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440</v>
      </c>
      <c r="DH119" s="1081"/>
      <c r="DI119" s="1081"/>
      <c r="DJ119" s="1081"/>
      <c r="DK119" s="1082"/>
      <c r="DL119" s="1080" t="s">
        <v>412</v>
      </c>
      <c r="DM119" s="1081"/>
      <c r="DN119" s="1081"/>
      <c r="DO119" s="1081"/>
      <c r="DP119" s="1082"/>
      <c r="DQ119" s="1080" t="s">
        <v>439</v>
      </c>
      <c r="DR119" s="1081"/>
      <c r="DS119" s="1081"/>
      <c r="DT119" s="1081"/>
      <c r="DU119" s="1082"/>
      <c r="DV119" s="1083" t="s">
        <v>444</v>
      </c>
      <c r="DW119" s="1084"/>
      <c r="DX119" s="1084"/>
      <c r="DY119" s="1084"/>
      <c r="DZ119" s="1085"/>
    </row>
    <row r="120" spans="1:130" s="248" customFormat="1" ht="26.25" customHeight="1" x14ac:dyDescent="0.15">
      <c r="A120" s="1156"/>
      <c r="B120" s="1043"/>
      <c r="C120" s="1013" t="s">
        <v>445</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412</v>
      </c>
      <c r="AB120" s="1056"/>
      <c r="AC120" s="1056"/>
      <c r="AD120" s="1056"/>
      <c r="AE120" s="1057"/>
      <c r="AF120" s="1058" t="s">
        <v>440</v>
      </c>
      <c r="AG120" s="1056"/>
      <c r="AH120" s="1056"/>
      <c r="AI120" s="1056"/>
      <c r="AJ120" s="1057"/>
      <c r="AK120" s="1058" t="s">
        <v>440</v>
      </c>
      <c r="AL120" s="1056"/>
      <c r="AM120" s="1056"/>
      <c r="AN120" s="1056"/>
      <c r="AO120" s="1057"/>
      <c r="AP120" s="1059" t="s">
        <v>440</v>
      </c>
      <c r="AQ120" s="1060"/>
      <c r="AR120" s="1060"/>
      <c r="AS120" s="1060"/>
      <c r="AT120" s="1061"/>
      <c r="AU120" s="1086" t="s">
        <v>470</v>
      </c>
      <c r="AV120" s="1087"/>
      <c r="AW120" s="1087"/>
      <c r="AX120" s="1087"/>
      <c r="AY120" s="1088"/>
      <c r="AZ120" s="1037" t="s">
        <v>471</v>
      </c>
      <c r="BA120" s="986"/>
      <c r="BB120" s="986"/>
      <c r="BC120" s="986"/>
      <c r="BD120" s="986"/>
      <c r="BE120" s="986"/>
      <c r="BF120" s="986"/>
      <c r="BG120" s="986"/>
      <c r="BH120" s="986"/>
      <c r="BI120" s="986"/>
      <c r="BJ120" s="986"/>
      <c r="BK120" s="986"/>
      <c r="BL120" s="986"/>
      <c r="BM120" s="986"/>
      <c r="BN120" s="986"/>
      <c r="BO120" s="986"/>
      <c r="BP120" s="987"/>
      <c r="BQ120" s="1023">
        <v>5107036</v>
      </c>
      <c r="BR120" s="1024"/>
      <c r="BS120" s="1024"/>
      <c r="BT120" s="1024"/>
      <c r="BU120" s="1024"/>
      <c r="BV120" s="1024">
        <v>5115348</v>
      </c>
      <c r="BW120" s="1024"/>
      <c r="BX120" s="1024"/>
      <c r="BY120" s="1024"/>
      <c r="BZ120" s="1024"/>
      <c r="CA120" s="1024">
        <v>5324807</v>
      </c>
      <c r="CB120" s="1024"/>
      <c r="CC120" s="1024"/>
      <c r="CD120" s="1024"/>
      <c r="CE120" s="1024"/>
      <c r="CF120" s="1038">
        <v>218.9</v>
      </c>
      <c r="CG120" s="1039"/>
      <c r="CH120" s="1039"/>
      <c r="CI120" s="1039"/>
      <c r="CJ120" s="1039"/>
      <c r="CK120" s="1104" t="s">
        <v>472</v>
      </c>
      <c r="CL120" s="1105"/>
      <c r="CM120" s="1105"/>
      <c r="CN120" s="1105"/>
      <c r="CO120" s="1106"/>
      <c r="CP120" s="1112" t="s">
        <v>473</v>
      </c>
      <c r="CQ120" s="1113"/>
      <c r="CR120" s="1113"/>
      <c r="CS120" s="1113"/>
      <c r="CT120" s="1113"/>
      <c r="CU120" s="1113"/>
      <c r="CV120" s="1113"/>
      <c r="CW120" s="1113"/>
      <c r="CX120" s="1113"/>
      <c r="CY120" s="1113"/>
      <c r="CZ120" s="1113"/>
      <c r="DA120" s="1113"/>
      <c r="DB120" s="1113"/>
      <c r="DC120" s="1113"/>
      <c r="DD120" s="1113"/>
      <c r="DE120" s="1113"/>
      <c r="DF120" s="1114"/>
      <c r="DG120" s="1023">
        <v>865118</v>
      </c>
      <c r="DH120" s="1024"/>
      <c r="DI120" s="1024"/>
      <c r="DJ120" s="1024"/>
      <c r="DK120" s="1024"/>
      <c r="DL120" s="1024">
        <v>797477</v>
      </c>
      <c r="DM120" s="1024"/>
      <c r="DN120" s="1024"/>
      <c r="DO120" s="1024"/>
      <c r="DP120" s="1024"/>
      <c r="DQ120" s="1024">
        <v>744728</v>
      </c>
      <c r="DR120" s="1024"/>
      <c r="DS120" s="1024"/>
      <c r="DT120" s="1024"/>
      <c r="DU120" s="1024"/>
      <c r="DV120" s="1025">
        <v>30.6</v>
      </c>
      <c r="DW120" s="1025"/>
      <c r="DX120" s="1025"/>
      <c r="DY120" s="1025"/>
      <c r="DZ120" s="1026"/>
    </row>
    <row r="121" spans="1:130" s="248" customFormat="1" ht="26.25" customHeight="1" x14ac:dyDescent="0.15">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412</v>
      </c>
      <c r="AB121" s="1056"/>
      <c r="AC121" s="1056"/>
      <c r="AD121" s="1056"/>
      <c r="AE121" s="1057"/>
      <c r="AF121" s="1058" t="s">
        <v>412</v>
      </c>
      <c r="AG121" s="1056"/>
      <c r="AH121" s="1056"/>
      <c r="AI121" s="1056"/>
      <c r="AJ121" s="1057"/>
      <c r="AK121" s="1058" t="s">
        <v>440</v>
      </c>
      <c r="AL121" s="1056"/>
      <c r="AM121" s="1056"/>
      <c r="AN121" s="1056"/>
      <c r="AO121" s="1057"/>
      <c r="AP121" s="1059" t="s">
        <v>412</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v>67532</v>
      </c>
      <c r="BR121" s="1017"/>
      <c r="BS121" s="1017"/>
      <c r="BT121" s="1017"/>
      <c r="BU121" s="1017"/>
      <c r="BV121" s="1017">
        <v>57806</v>
      </c>
      <c r="BW121" s="1017"/>
      <c r="BX121" s="1017"/>
      <c r="BY121" s="1017"/>
      <c r="BZ121" s="1017"/>
      <c r="CA121" s="1017">
        <v>48692</v>
      </c>
      <c r="CB121" s="1017"/>
      <c r="CC121" s="1017"/>
      <c r="CD121" s="1017"/>
      <c r="CE121" s="1017"/>
      <c r="CF121" s="1011">
        <v>2</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211569</v>
      </c>
      <c r="DH121" s="1017"/>
      <c r="DI121" s="1017"/>
      <c r="DJ121" s="1017"/>
      <c r="DK121" s="1017"/>
      <c r="DL121" s="1017">
        <v>193656</v>
      </c>
      <c r="DM121" s="1017"/>
      <c r="DN121" s="1017"/>
      <c r="DO121" s="1017"/>
      <c r="DP121" s="1017"/>
      <c r="DQ121" s="1017">
        <v>180729</v>
      </c>
      <c r="DR121" s="1017"/>
      <c r="DS121" s="1017"/>
      <c r="DT121" s="1017"/>
      <c r="DU121" s="1017"/>
      <c r="DV121" s="1018">
        <v>7.4</v>
      </c>
      <c r="DW121" s="1018"/>
      <c r="DX121" s="1018"/>
      <c r="DY121" s="1018"/>
      <c r="DZ121" s="1019"/>
    </row>
    <row r="122" spans="1:130" s="248" customFormat="1" ht="26.25" customHeight="1" x14ac:dyDescent="0.15">
      <c r="A122" s="1156"/>
      <c r="B122" s="1043"/>
      <c r="C122" s="1013" t="s">
        <v>456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444</v>
      </c>
      <c r="AB122" s="1056"/>
      <c r="AC122" s="1056"/>
      <c r="AD122" s="1056"/>
      <c r="AE122" s="1057"/>
      <c r="AF122" s="1058" t="s">
        <v>440</v>
      </c>
      <c r="AG122" s="1056"/>
      <c r="AH122" s="1056"/>
      <c r="AI122" s="1056"/>
      <c r="AJ122" s="1057"/>
      <c r="AK122" s="1058" t="s">
        <v>412</v>
      </c>
      <c r="AL122" s="1056"/>
      <c r="AM122" s="1056"/>
      <c r="AN122" s="1056"/>
      <c r="AO122" s="1057"/>
      <c r="AP122" s="1059" t="s">
        <v>412</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4176654</v>
      </c>
      <c r="BR122" s="1095"/>
      <c r="BS122" s="1095"/>
      <c r="BT122" s="1095"/>
      <c r="BU122" s="1095"/>
      <c r="BV122" s="1095">
        <v>4233892</v>
      </c>
      <c r="BW122" s="1095"/>
      <c r="BX122" s="1095"/>
      <c r="BY122" s="1095"/>
      <c r="BZ122" s="1095"/>
      <c r="CA122" s="1095">
        <v>3985935</v>
      </c>
      <c r="CB122" s="1095"/>
      <c r="CC122" s="1095"/>
      <c r="CD122" s="1095"/>
      <c r="CE122" s="1095"/>
      <c r="CF122" s="1115">
        <v>163.80000000000001</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v>75278</v>
      </c>
      <c r="DH122" s="1017"/>
      <c r="DI122" s="1017"/>
      <c r="DJ122" s="1017"/>
      <c r="DK122" s="1017"/>
      <c r="DL122" s="1017">
        <v>66985</v>
      </c>
      <c r="DM122" s="1017"/>
      <c r="DN122" s="1017"/>
      <c r="DO122" s="1017"/>
      <c r="DP122" s="1017"/>
      <c r="DQ122" s="1017">
        <v>59520</v>
      </c>
      <c r="DR122" s="1017"/>
      <c r="DS122" s="1017"/>
      <c r="DT122" s="1017"/>
      <c r="DU122" s="1017"/>
      <c r="DV122" s="1018">
        <v>2.4</v>
      </c>
      <c r="DW122" s="1018"/>
      <c r="DX122" s="1018"/>
      <c r="DY122" s="1018"/>
      <c r="DZ122" s="1019"/>
    </row>
    <row r="123" spans="1:130" s="248" customFormat="1" ht="26.25" customHeight="1" x14ac:dyDescent="0.15">
      <c r="A123" s="1156"/>
      <c r="B123" s="1043"/>
      <c r="C123" s="1013" t="s">
        <v>462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444</v>
      </c>
      <c r="AB123" s="1056"/>
      <c r="AC123" s="1056"/>
      <c r="AD123" s="1056"/>
      <c r="AE123" s="1057"/>
      <c r="AF123" s="1058" t="s">
        <v>444</v>
      </c>
      <c r="AG123" s="1056"/>
      <c r="AH123" s="1056"/>
      <c r="AI123" s="1056"/>
      <c r="AJ123" s="1057"/>
      <c r="AK123" s="1058" t="s">
        <v>439</v>
      </c>
      <c r="AL123" s="1056"/>
      <c r="AM123" s="1056"/>
      <c r="AN123" s="1056"/>
      <c r="AO123" s="1057"/>
      <c r="AP123" s="1059" t="s">
        <v>439</v>
      </c>
      <c r="AQ123" s="1060"/>
      <c r="AR123" s="1060"/>
      <c r="AS123" s="1060"/>
      <c r="AT123" s="1061"/>
      <c r="AU123" s="1092"/>
      <c r="AV123" s="1093"/>
      <c r="AW123" s="1093"/>
      <c r="AX123" s="1093"/>
      <c r="AY123" s="1093"/>
      <c r="AZ123" s="279" t="s">
        <v>184</v>
      </c>
      <c r="BA123" s="279"/>
      <c r="BB123" s="279"/>
      <c r="BC123" s="279"/>
      <c r="BD123" s="279"/>
      <c r="BE123" s="279"/>
      <c r="BF123" s="279"/>
      <c r="BG123" s="279"/>
      <c r="BH123" s="279"/>
      <c r="BI123" s="279"/>
      <c r="BJ123" s="279"/>
      <c r="BK123" s="279"/>
      <c r="BL123" s="279"/>
      <c r="BM123" s="279"/>
      <c r="BN123" s="279"/>
      <c r="BO123" s="1072" t="s">
        <v>479</v>
      </c>
      <c r="BP123" s="1103"/>
      <c r="BQ123" s="1162">
        <v>9351222</v>
      </c>
      <c r="BR123" s="1163"/>
      <c r="BS123" s="1163"/>
      <c r="BT123" s="1163"/>
      <c r="BU123" s="1163"/>
      <c r="BV123" s="1163">
        <v>9407046</v>
      </c>
      <c r="BW123" s="1163"/>
      <c r="BX123" s="1163"/>
      <c r="BY123" s="1163"/>
      <c r="BZ123" s="1163"/>
      <c r="CA123" s="1163">
        <v>9359434</v>
      </c>
      <c r="CB123" s="1163"/>
      <c r="CC123" s="1163"/>
      <c r="CD123" s="1163"/>
      <c r="CE123" s="1163"/>
      <c r="CF123" s="1096"/>
      <c r="CG123" s="1097"/>
      <c r="CH123" s="1097"/>
      <c r="CI123" s="1097"/>
      <c r="CJ123" s="1098"/>
      <c r="CK123" s="1107"/>
      <c r="CL123" s="1108"/>
      <c r="CM123" s="1108"/>
      <c r="CN123" s="1108"/>
      <c r="CO123" s="1109"/>
      <c r="CP123" s="1117" t="s">
        <v>409</v>
      </c>
      <c r="CQ123" s="1118"/>
      <c r="CR123" s="1118"/>
      <c r="CS123" s="1118"/>
      <c r="CT123" s="1118"/>
      <c r="CU123" s="1118"/>
      <c r="CV123" s="1118"/>
      <c r="CW123" s="1118"/>
      <c r="CX123" s="1118"/>
      <c r="CY123" s="1118"/>
      <c r="CZ123" s="1118"/>
      <c r="DA123" s="1118"/>
      <c r="DB123" s="1118"/>
      <c r="DC123" s="1118"/>
      <c r="DD123" s="1118"/>
      <c r="DE123" s="1118"/>
      <c r="DF123" s="1119"/>
      <c r="DG123" s="1055" t="s">
        <v>439</v>
      </c>
      <c r="DH123" s="1056"/>
      <c r="DI123" s="1056"/>
      <c r="DJ123" s="1056"/>
      <c r="DK123" s="1057"/>
      <c r="DL123" s="1058" t="s">
        <v>439</v>
      </c>
      <c r="DM123" s="1056"/>
      <c r="DN123" s="1056"/>
      <c r="DO123" s="1056"/>
      <c r="DP123" s="1057"/>
      <c r="DQ123" s="1058" t="s">
        <v>439</v>
      </c>
      <c r="DR123" s="1056"/>
      <c r="DS123" s="1056"/>
      <c r="DT123" s="1056"/>
      <c r="DU123" s="1057"/>
      <c r="DV123" s="1059" t="s">
        <v>439</v>
      </c>
      <c r="DW123" s="1060"/>
      <c r="DX123" s="1060"/>
      <c r="DY123" s="1060"/>
      <c r="DZ123" s="1061"/>
    </row>
    <row r="124" spans="1:130" s="248" customFormat="1" ht="26.25" customHeight="1" thickBot="1" x14ac:dyDescent="0.2">
      <c r="A124" s="1156"/>
      <c r="B124" s="1043"/>
      <c r="C124" s="1013" t="s">
        <v>465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439</v>
      </c>
      <c r="AB124" s="1056"/>
      <c r="AC124" s="1056"/>
      <c r="AD124" s="1056"/>
      <c r="AE124" s="1057"/>
      <c r="AF124" s="1058" t="s">
        <v>439</v>
      </c>
      <c r="AG124" s="1056"/>
      <c r="AH124" s="1056"/>
      <c r="AI124" s="1056"/>
      <c r="AJ124" s="1057"/>
      <c r="AK124" s="1058" t="s">
        <v>439</v>
      </c>
      <c r="AL124" s="1056"/>
      <c r="AM124" s="1056"/>
      <c r="AN124" s="1056"/>
      <c r="AO124" s="1057"/>
      <c r="AP124" s="1059" t="s">
        <v>439</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439</v>
      </c>
      <c r="BR124" s="1125"/>
      <c r="BS124" s="1125"/>
      <c r="BT124" s="1125"/>
      <c r="BU124" s="1125"/>
      <c r="BV124" s="1125" t="s">
        <v>439</v>
      </c>
      <c r="BW124" s="1125"/>
      <c r="BX124" s="1125"/>
      <c r="BY124" s="1125"/>
      <c r="BZ124" s="1125"/>
      <c r="CA124" s="1125" t="s">
        <v>439</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482</v>
      </c>
      <c r="DH124" s="1081"/>
      <c r="DI124" s="1081"/>
      <c r="DJ124" s="1081"/>
      <c r="DK124" s="1082"/>
      <c r="DL124" s="1080" t="s">
        <v>482</v>
      </c>
      <c r="DM124" s="1081"/>
      <c r="DN124" s="1081"/>
      <c r="DO124" s="1081"/>
      <c r="DP124" s="1082"/>
      <c r="DQ124" s="1080" t="s">
        <v>483</v>
      </c>
      <c r="DR124" s="1081"/>
      <c r="DS124" s="1081"/>
      <c r="DT124" s="1081"/>
      <c r="DU124" s="1082"/>
      <c r="DV124" s="1083" t="s">
        <v>483</v>
      </c>
      <c r="DW124" s="1084"/>
      <c r="DX124" s="1084"/>
      <c r="DY124" s="1084"/>
      <c r="DZ124" s="1085"/>
    </row>
    <row r="125" spans="1:130" s="248" customFormat="1" ht="26.25" customHeight="1" x14ac:dyDescent="0.15">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484</v>
      </c>
      <c r="AB125" s="1056"/>
      <c r="AC125" s="1056"/>
      <c r="AD125" s="1056"/>
      <c r="AE125" s="1057"/>
      <c r="AF125" s="1058" t="s">
        <v>484</v>
      </c>
      <c r="AG125" s="1056"/>
      <c r="AH125" s="1056"/>
      <c r="AI125" s="1056"/>
      <c r="AJ125" s="1057"/>
      <c r="AK125" s="1058" t="s">
        <v>412</v>
      </c>
      <c r="AL125" s="1056"/>
      <c r="AM125" s="1056"/>
      <c r="AN125" s="1056"/>
      <c r="AO125" s="1057"/>
      <c r="AP125" s="1059" t="s">
        <v>483</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485</v>
      </c>
      <c r="CL125" s="1105"/>
      <c r="CM125" s="1105"/>
      <c r="CN125" s="1105"/>
      <c r="CO125" s="1106"/>
      <c r="CP125" s="1037" t="s">
        <v>486</v>
      </c>
      <c r="CQ125" s="986"/>
      <c r="CR125" s="986"/>
      <c r="CS125" s="986"/>
      <c r="CT125" s="986"/>
      <c r="CU125" s="986"/>
      <c r="CV125" s="986"/>
      <c r="CW125" s="986"/>
      <c r="CX125" s="986"/>
      <c r="CY125" s="986"/>
      <c r="CZ125" s="986"/>
      <c r="DA125" s="986"/>
      <c r="DB125" s="986"/>
      <c r="DC125" s="986"/>
      <c r="DD125" s="986"/>
      <c r="DE125" s="986"/>
      <c r="DF125" s="987"/>
      <c r="DG125" s="1023" t="s">
        <v>483</v>
      </c>
      <c r="DH125" s="1024"/>
      <c r="DI125" s="1024"/>
      <c r="DJ125" s="1024"/>
      <c r="DK125" s="1024"/>
      <c r="DL125" s="1024" t="s">
        <v>125</v>
      </c>
      <c r="DM125" s="1024"/>
      <c r="DN125" s="1024"/>
      <c r="DO125" s="1024"/>
      <c r="DP125" s="1024"/>
      <c r="DQ125" s="1024" t="s">
        <v>482</v>
      </c>
      <c r="DR125" s="1024"/>
      <c r="DS125" s="1024"/>
      <c r="DT125" s="1024"/>
      <c r="DU125" s="1024"/>
      <c r="DV125" s="1025" t="s">
        <v>483</v>
      </c>
      <c r="DW125" s="1025"/>
      <c r="DX125" s="1025"/>
      <c r="DY125" s="1025"/>
      <c r="DZ125" s="1026"/>
    </row>
    <row r="126" spans="1:130" s="248" customFormat="1" ht="26.25" customHeight="1" thickBot="1" x14ac:dyDescent="0.2">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483</v>
      </c>
      <c r="AB126" s="1056"/>
      <c r="AC126" s="1056"/>
      <c r="AD126" s="1056"/>
      <c r="AE126" s="1057"/>
      <c r="AF126" s="1058" t="s">
        <v>483</v>
      </c>
      <c r="AG126" s="1056"/>
      <c r="AH126" s="1056"/>
      <c r="AI126" s="1056"/>
      <c r="AJ126" s="1057"/>
      <c r="AK126" s="1058" t="s">
        <v>483</v>
      </c>
      <c r="AL126" s="1056"/>
      <c r="AM126" s="1056"/>
      <c r="AN126" s="1056"/>
      <c r="AO126" s="1057"/>
      <c r="AP126" s="1059" t="s">
        <v>412</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487</v>
      </c>
      <c r="CQ126" s="1047"/>
      <c r="CR126" s="1047"/>
      <c r="CS126" s="1047"/>
      <c r="CT126" s="1047"/>
      <c r="CU126" s="1047"/>
      <c r="CV126" s="1047"/>
      <c r="CW126" s="1047"/>
      <c r="CX126" s="1047"/>
      <c r="CY126" s="1047"/>
      <c r="CZ126" s="1047"/>
      <c r="DA126" s="1047"/>
      <c r="DB126" s="1047"/>
      <c r="DC126" s="1047"/>
      <c r="DD126" s="1047"/>
      <c r="DE126" s="1047"/>
      <c r="DF126" s="1048"/>
      <c r="DG126" s="1016" t="s">
        <v>125</v>
      </c>
      <c r="DH126" s="1017"/>
      <c r="DI126" s="1017"/>
      <c r="DJ126" s="1017"/>
      <c r="DK126" s="1017"/>
      <c r="DL126" s="1017" t="s">
        <v>483</v>
      </c>
      <c r="DM126" s="1017"/>
      <c r="DN126" s="1017"/>
      <c r="DO126" s="1017"/>
      <c r="DP126" s="1017"/>
      <c r="DQ126" s="1017" t="s">
        <v>482</v>
      </c>
      <c r="DR126" s="1017"/>
      <c r="DS126" s="1017"/>
      <c r="DT126" s="1017"/>
      <c r="DU126" s="1017"/>
      <c r="DV126" s="1018" t="s">
        <v>488</v>
      </c>
      <c r="DW126" s="1018"/>
      <c r="DX126" s="1018"/>
      <c r="DY126" s="1018"/>
      <c r="DZ126" s="1019"/>
    </row>
    <row r="127" spans="1:130" s="248" customFormat="1" ht="26.25" customHeight="1" x14ac:dyDescent="0.15">
      <c r="A127" s="1157"/>
      <c r="B127" s="1045"/>
      <c r="C127" s="1099" t="s">
        <v>489</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177</v>
      </c>
      <c r="AB127" s="1056"/>
      <c r="AC127" s="1056"/>
      <c r="AD127" s="1056"/>
      <c r="AE127" s="1057"/>
      <c r="AF127" s="1058">
        <v>244</v>
      </c>
      <c r="AG127" s="1056"/>
      <c r="AH127" s="1056"/>
      <c r="AI127" s="1056"/>
      <c r="AJ127" s="1057"/>
      <c r="AK127" s="1058">
        <v>286</v>
      </c>
      <c r="AL127" s="1056"/>
      <c r="AM127" s="1056"/>
      <c r="AN127" s="1056"/>
      <c r="AO127" s="1057"/>
      <c r="AP127" s="1059">
        <v>0</v>
      </c>
      <c r="AQ127" s="1060"/>
      <c r="AR127" s="1060"/>
      <c r="AS127" s="1060"/>
      <c r="AT127" s="1061"/>
      <c r="AU127" s="284"/>
      <c r="AV127" s="284"/>
      <c r="AW127" s="284"/>
      <c r="AX127" s="1129" t="s">
        <v>490</v>
      </c>
      <c r="AY127" s="1130"/>
      <c r="AZ127" s="1130"/>
      <c r="BA127" s="1130"/>
      <c r="BB127" s="1130"/>
      <c r="BC127" s="1130"/>
      <c r="BD127" s="1130"/>
      <c r="BE127" s="1131"/>
      <c r="BF127" s="1132" t="s">
        <v>491</v>
      </c>
      <c r="BG127" s="1130"/>
      <c r="BH127" s="1130"/>
      <c r="BI127" s="1130"/>
      <c r="BJ127" s="1130"/>
      <c r="BK127" s="1130"/>
      <c r="BL127" s="1131"/>
      <c r="BM127" s="1132" t="s">
        <v>492</v>
      </c>
      <c r="BN127" s="1130"/>
      <c r="BO127" s="1130"/>
      <c r="BP127" s="1130"/>
      <c r="BQ127" s="1130"/>
      <c r="BR127" s="1130"/>
      <c r="BS127" s="1131"/>
      <c r="BT127" s="1132" t="s">
        <v>493</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494</v>
      </c>
      <c r="CQ127" s="1047"/>
      <c r="CR127" s="1047"/>
      <c r="CS127" s="1047"/>
      <c r="CT127" s="1047"/>
      <c r="CU127" s="1047"/>
      <c r="CV127" s="1047"/>
      <c r="CW127" s="1047"/>
      <c r="CX127" s="1047"/>
      <c r="CY127" s="1047"/>
      <c r="CZ127" s="1047"/>
      <c r="DA127" s="1047"/>
      <c r="DB127" s="1047"/>
      <c r="DC127" s="1047"/>
      <c r="DD127" s="1047"/>
      <c r="DE127" s="1047"/>
      <c r="DF127" s="1048"/>
      <c r="DG127" s="1016" t="s">
        <v>483</v>
      </c>
      <c r="DH127" s="1017"/>
      <c r="DI127" s="1017"/>
      <c r="DJ127" s="1017"/>
      <c r="DK127" s="1017"/>
      <c r="DL127" s="1017" t="s">
        <v>482</v>
      </c>
      <c r="DM127" s="1017"/>
      <c r="DN127" s="1017"/>
      <c r="DO127" s="1017"/>
      <c r="DP127" s="1017"/>
      <c r="DQ127" s="1017" t="s">
        <v>483</v>
      </c>
      <c r="DR127" s="1017"/>
      <c r="DS127" s="1017"/>
      <c r="DT127" s="1017"/>
      <c r="DU127" s="1017"/>
      <c r="DV127" s="1018" t="s">
        <v>483</v>
      </c>
      <c r="DW127" s="1018"/>
      <c r="DX127" s="1018"/>
      <c r="DY127" s="1018"/>
      <c r="DZ127" s="1019"/>
    </row>
    <row r="128" spans="1:130" s="248" customFormat="1" ht="26.25" customHeight="1" thickBot="1" x14ac:dyDescent="0.2">
      <c r="A128" s="1140" t="s">
        <v>495</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496</v>
      </c>
      <c r="X128" s="1142"/>
      <c r="Y128" s="1142"/>
      <c r="Z128" s="1143"/>
      <c r="AA128" s="1144">
        <v>14320</v>
      </c>
      <c r="AB128" s="1145"/>
      <c r="AC128" s="1145"/>
      <c r="AD128" s="1145"/>
      <c r="AE128" s="1146"/>
      <c r="AF128" s="1147">
        <v>10894</v>
      </c>
      <c r="AG128" s="1145"/>
      <c r="AH128" s="1145"/>
      <c r="AI128" s="1145"/>
      <c r="AJ128" s="1146"/>
      <c r="AK128" s="1147">
        <v>10113</v>
      </c>
      <c r="AL128" s="1145"/>
      <c r="AM128" s="1145"/>
      <c r="AN128" s="1145"/>
      <c r="AO128" s="1146"/>
      <c r="AP128" s="1148"/>
      <c r="AQ128" s="1149"/>
      <c r="AR128" s="1149"/>
      <c r="AS128" s="1149"/>
      <c r="AT128" s="1150"/>
      <c r="AU128" s="284"/>
      <c r="AV128" s="284"/>
      <c r="AW128" s="284"/>
      <c r="AX128" s="985" t="s">
        <v>497</v>
      </c>
      <c r="AY128" s="986"/>
      <c r="AZ128" s="986"/>
      <c r="BA128" s="986"/>
      <c r="BB128" s="986"/>
      <c r="BC128" s="986"/>
      <c r="BD128" s="986"/>
      <c r="BE128" s="987"/>
      <c r="BF128" s="1151" t="s">
        <v>483</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498</v>
      </c>
      <c r="CQ128" s="1134"/>
      <c r="CR128" s="1134"/>
      <c r="CS128" s="1134"/>
      <c r="CT128" s="1134"/>
      <c r="CU128" s="1134"/>
      <c r="CV128" s="1134"/>
      <c r="CW128" s="1134"/>
      <c r="CX128" s="1134"/>
      <c r="CY128" s="1134"/>
      <c r="CZ128" s="1134"/>
      <c r="DA128" s="1134"/>
      <c r="DB128" s="1134"/>
      <c r="DC128" s="1134"/>
      <c r="DD128" s="1134"/>
      <c r="DE128" s="1134"/>
      <c r="DF128" s="1135"/>
      <c r="DG128" s="1136" t="s">
        <v>483</v>
      </c>
      <c r="DH128" s="1137"/>
      <c r="DI128" s="1137"/>
      <c r="DJ128" s="1137"/>
      <c r="DK128" s="1137"/>
      <c r="DL128" s="1137" t="s">
        <v>483</v>
      </c>
      <c r="DM128" s="1137"/>
      <c r="DN128" s="1137"/>
      <c r="DO128" s="1137"/>
      <c r="DP128" s="1137"/>
      <c r="DQ128" s="1137" t="s">
        <v>483</v>
      </c>
      <c r="DR128" s="1137"/>
      <c r="DS128" s="1137"/>
      <c r="DT128" s="1137"/>
      <c r="DU128" s="1137"/>
      <c r="DV128" s="1138" t="s">
        <v>499</v>
      </c>
      <c r="DW128" s="1138"/>
      <c r="DX128" s="1138"/>
      <c r="DY128" s="1138"/>
      <c r="DZ128" s="1139"/>
    </row>
    <row r="129" spans="1:131" s="248" customFormat="1" ht="26.25" customHeight="1" x14ac:dyDescent="0.15">
      <c r="A129" s="1027" t="s">
        <v>105</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500</v>
      </c>
      <c r="X129" s="1171"/>
      <c r="Y129" s="1171"/>
      <c r="Z129" s="1172"/>
      <c r="AA129" s="1055">
        <v>2651816</v>
      </c>
      <c r="AB129" s="1056"/>
      <c r="AC129" s="1056"/>
      <c r="AD129" s="1056"/>
      <c r="AE129" s="1057"/>
      <c r="AF129" s="1058">
        <v>2615785</v>
      </c>
      <c r="AG129" s="1056"/>
      <c r="AH129" s="1056"/>
      <c r="AI129" s="1056"/>
      <c r="AJ129" s="1057"/>
      <c r="AK129" s="1058">
        <v>2822658</v>
      </c>
      <c r="AL129" s="1056"/>
      <c r="AM129" s="1056"/>
      <c r="AN129" s="1056"/>
      <c r="AO129" s="1057"/>
      <c r="AP129" s="1173"/>
      <c r="AQ129" s="1174"/>
      <c r="AR129" s="1174"/>
      <c r="AS129" s="1174"/>
      <c r="AT129" s="1175"/>
      <c r="AU129" s="286"/>
      <c r="AV129" s="286"/>
      <c r="AW129" s="286"/>
      <c r="AX129" s="1164" t="s">
        <v>501</v>
      </c>
      <c r="AY129" s="1047"/>
      <c r="AZ129" s="1047"/>
      <c r="BA129" s="1047"/>
      <c r="BB129" s="1047"/>
      <c r="BC129" s="1047"/>
      <c r="BD129" s="1047"/>
      <c r="BE129" s="1048"/>
      <c r="BF129" s="1165" t="s">
        <v>484</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503</v>
      </c>
      <c r="X130" s="1171"/>
      <c r="Y130" s="1171"/>
      <c r="Z130" s="1172"/>
      <c r="AA130" s="1055">
        <v>364922</v>
      </c>
      <c r="AB130" s="1056"/>
      <c r="AC130" s="1056"/>
      <c r="AD130" s="1056"/>
      <c r="AE130" s="1057"/>
      <c r="AF130" s="1058">
        <v>368162</v>
      </c>
      <c r="AG130" s="1056"/>
      <c r="AH130" s="1056"/>
      <c r="AI130" s="1056"/>
      <c r="AJ130" s="1057"/>
      <c r="AK130" s="1058">
        <v>389586</v>
      </c>
      <c r="AL130" s="1056"/>
      <c r="AM130" s="1056"/>
      <c r="AN130" s="1056"/>
      <c r="AO130" s="1057"/>
      <c r="AP130" s="1173"/>
      <c r="AQ130" s="1174"/>
      <c r="AR130" s="1174"/>
      <c r="AS130" s="1174"/>
      <c r="AT130" s="1175"/>
      <c r="AU130" s="286"/>
      <c r="AV130" s="286"/>
      <c r="AW130" s="286"/>
      <c r="AX130" s="1164" t="s">
        <v>504</v>
      </c>
      <c r="AY130" s="1047"/>
      <c r="AZ130" s="1047"/>
      <c r="BA130" s="1047"/>
      <c r="BB130" s="1047"/>
      <c r="BC130" s="1047"/>
      <c r="BD130" s="1047"/>
      <c r="BE130" s="1048"/>
      <c r="BF130" s="1201">
        <v>6.9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505</v>
      </c>
      <c r="X131" s="1209"/>
      <c r="Y131" s="1209"/>
      <c r="Z131" s="1210"/>
      <c r="AA131" s="1102">
        <v>2286894</v>
      </c>
      <c r="AB131" s="1081"/>
      <c r="AC131" s="1081"/>
      <c r="AD131" s="1081"/>
      <c r="AE131" s="1082"/>
      <c r="AF131" s="1080">
        <v>2247623</v>
      </c>
      <c r="AG131" s="1081"/>
      <c r="AH131" s="1081"/>
      <c r="AI131" s="1081"/>
      <c r="AJ131" s="1082"/>
      <c r="AK131" s="1080">
        <v>2433072</v>
      </c>
      <c r="AL131" s="1081"/>
      <c r="AM131" s="1081"/>
      <c r="AN131" s="1081"/>
      <c r="AO131" s="1082"/>
      <c r="AP131" s="1211"/>
      <c r="AQ131" s="1212"/>
      <c r="AR131" s="1212"/>
      <c r="AS131" s="1212"/>
      <c r="AT131" s="1213"/>
      <c r="AU131" s="286"/>
      <c r="AV131" s="286"/>
      <c r="AW131" s="286"/>
      <c r="AX131" s="1183" t="s">
        <v>506</v>
      </c>
      <c r="AY131" s="1134"/>
      <c r="AZ131" s="1134"/>
      <c r="BA131" s="1134"/>
      <c r="BB131" s="1134"/>
      <c r="BC131" s="1134"/>
      <c r="BD131" s="1134"/>
      <c r="BE131" s="1135"/>
      <c r="BF131" s="1184" t="s">
        <v>125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508</v>
      </c>
      <c r="W132" s="1194"/>
      <c r="X132" s="1194"/>
      <c r="Y132" s="1194"/>
      <c r="Z132" s="1195"/>
      <c r="AA132" s="1196">
        <v>6.6292097490000002</v>
      </c>
      <c r="AB132" s="1197"/>
      <c r="AC132" s="1197"/>
      <c r="AD132" s="1197"/>
      <c r="AE132" s="1198"/>
      <c r="AF132" s="1199">
        <v>6.8148884399999998</v>
      </c>
      <c r="AG132" s="1197"/>
      <c r="AH132" s="1197"/>
      <c r="AI132" s="1197"/>
      <c r="AJ132" s="1198"/>
      <c r="AK132" s="1199">
        <v>7.4742547689999999</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509</v>
      </c>
      <c r="W133" s="1177"/>
      <c r="X133" s="1177"/>
      <c r="Y133" s="1177"/>
      <c r="Z133" s="1178"/>
      <c r="AA133" s="1179">
        <v>5.4</v>
      </c>
      <c r="AB133" s="1180"/>
      <c r="AC133" s="1180"/>
      <c r="AD133" s="1180"/>
      <c r="AE133" s="1181"/>
      <c r="AF133" s="1179">
        <v>6.2</v>
      </c>
      <c r="AG133" s="1180"/>
      <c r="AH133" s="1180"/>
      <c r="AI133" s="1180"/>
      <c r="AJ133" s="1181"/>
      <c r="AK133" s="1179">
        <v>6.9</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IIkdOciFv8q1/4EivHsvEEpeXNHxJwft40PELVD+RTTE83YPNzoHH9R+EJwvlMwsiTuHBIQQYnRlHbr7Sb60Q==" saltValue="ZwrfihRnerZ/Dd+VLIYv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sde9+5Ogl45lneBos9u2EEm05uRSOsdK0hzZ7Mz5l2UU6DexV1y4/wN/sM8g/33pzciNnT8clf02AQ9K9Pqtw==" saltValue="SfQPQ04ABUXCa9SQ/0CS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U4e90PP1qXYJO702NSUzkq2XvLl9JkjVyij4pkIlNj8DDzSdcsQV/esZKg+9VLLSF2CWMA/yNf3+KLJ1xxxng==" saltValue="yQ6a58ek2XqX7VwAPEVh2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518</v>
      </c>
      <c r="AL9" s="1217"/>
      <c r="AM9" s="1217"/>
      <c r="AN9" s="1218"/>
      <c r="AO9" s="314">
        <v>714993</v>
      </c>
      <c r="AP9" s="314">
        <v>127495</v>
      </c>
      <c r="AQ9" s="315">
        <v>156065</v>
      </c>
      <c r="AR9" s="316">
        <v>-18.3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519</v>
      </c>
      <c r="AL10" s="1217"/>
      <c r="AM10" s="1217"/>
      <c r="AN10" s="1218"/>
      <c r="AO10" s="317">
        <v>149080</v>
      </c>
      <c r="AP10" s="317">
        <v>26583</v>
      </c>
      <c r="AQ10" s="318">
        <v>24089</v>
      </c>
      <c r="AR10" s="319">
        <v>10.4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520</v>
      </c>
      <c r="AL11" s="1217"/>
      <c r="AM11" s="1217"/>
      <c r="AN11" s="1218"/>
      <c r="AO11" s="317" t="s">
        <v>521</v>
      </c>
      <c r="AP11" s="317" t="s">
        <v>521</v>
      </c>
      <c r="AQ11" s="318">
        <v>3903</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522</v>
      </c>
      <c r="AL12" s="1217"/>
      <c r="AM12" s="1217"/>
      <c r="AN12" s="1218"/>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523</v>
      </c>
      <c r="AL13" s="1217"/>
      <c r="AM13" s="1217"/>
      <c r="AN13" s="1218"/>
      <c r="AO13" s="317">
        <v>15782</v>
      </c>
      <c r="AP13" s="317">
        <v>2814</v>
      </c>
      <c r="AQ13" s="318">
        <v>6134</v>
      </c>
      <c r="AR13" s="319">
        <v>-54.1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524</v>
      </c>
      <c r="AL14" s="1217"/>
      <c r="AM14" s="1217"/>
      <c r="AN14" s="1218"/>
      <c r="AO14" s="317" t="s">
        <v>521</v>
      </c>
      <c r="AP14" s="317" t="s">
        <v>521</v>
      </c>
      <c r="AQ14" s="318">
        <v>6841</v>
      </c>
      <c r="AR14" s="319" t="s">
        <v>521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525</v>
      </c>
      <c r="AL15" s="1223"/>
      <c r="AM15" s="1223"/>
      <c r="AN15" s="1224"/>
      <c r="AO15" s="317">
        <v>-49618</v>
      </c>
      <c r="AP15" s="317">
        <v>-8848</v>
      </c>
      <c r="AQ15" s="318">
        <v>-12699</v>
      </c>
      <c r="AR15" s="319">
        <v>-30.3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184</v>
      </c>
      <c r="AL16" s="1223"/>
      <c r="AM16" s="1223"/>
      <c r="AN16" s="1224"/>
      <c r="AO16" s="317">
        <v>830237</v>
      </c>
      <c r="AP16" s="317">
        <v>148045</v>
      </c>
      <c r="AQ16" s="318">
        <v>184332</v>
      </c>
      <c r="AR16" s="319">
        <v>-19.7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530</v>
      </c>
      <c r="AL21" s="1226"/>
      <c r="AM21" s="1226"/>
      <c r="AN21" s="1227"/>
      <c r="AO21" s="330">
        <v>12.66</v>
      </c>
      <c r="AP21" s="331">
        <v>15.68</v>
      </c>
      <c r="AQ21" s="332">
        <v>-3.02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531</v>
      </c>
      <c r="AL22" s="1226"/>
      <c r="AM22" s="1226"/>
      <c r="AN22" s="1227"/>
      <c r="AO22" s="335">
        <v>92.7</v>
      </c>
      <c r="AP22" s="336">
        <v>95.9</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535</v>
      </c>
      <c r="AL32" s="1220"/>
      <c r="AM32" s="1220"/>
      <c r="AN32" s="1221"/>
      <c r="AO32" s="345">
        <v>464209</v>
      </c>
      <c r="AP32" s="345">
        <v>82776</v>
      </c>
      <c r="AQ32" s="346">
        <v>108331</v>
      </c>
      <c r="AR32" s="347">
        <v>-23.6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536</v>
      </c>
      <c r="AL33" s="1220"/>
      <c r="AM33" s="1220"/>
      <c r="AN33" s="1221"/>
      <c r="AO33" s="345" t="s">
        <v>521</v>
      </c>
      <c r="AP33" s="345" t="s">
        <v>521</v>
      </c>
      <c r="AQ33" s="346">
        <v>132</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537</v>
      </c>
      <c r="AL34" s="1220"/>
      <c r="AM34" s="1220"/>
      <c r="AN34" s="1221"/>
      <c r="AO34" s="345" t="s">
        <v>521</v>
      </c>
      <c r="AP34" s="345" t="s">
        <v>521</v>
      </c>
      <c r="AQ34" s="346">
        <v>205</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538</v>
      </c>
      <c r="AL35" s="1220"/>
      <c r="AM35" s="1220"/>
      <c r="AN35" s="1221"/>
      <c r="AO35" s="345">
        <v>99586</v>
      </c>
      <c r="AP35" s="345">
        <v>17758</v>
      </c>
      <c r="AQ35" s="346">
        <v>22911</v>
      </c>
      <c r="AR35" s="347">
        <v>-22.5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539</v>
      </c>
      <c r="AL36" s="1220"/>
      <c r="AM36" s="1220"/>
      <c r="AN36" s="1221"/>
      <c r="AO36" s="345">
        <v>17472</v>
      </c>
      <c r="AP36" s="345">
        <v>3116</v>
      </c>
      <c r="AQ36" s="346">
        <v>3832</v>
      </c>
      <c r="AR36" s="347">
        <v>-18.7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540</v>
      </c>
      <c r="AL37" s="1220"/>
      <c r="AM37" s="1220"/>
      <c r="AN37" s="1221"/>
      <c r="AO37" s="345">
        <v>286</v>
      </c>
      <c r="AP37" s="345">
        <v>51</v>
      </c>
      <c r="AQ37" s="346">
        <v>1000</v>
      </c>
      <c r="AR37" s="347">
        <v>-94.9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541</v>
      </c>
      <c r="AL38" s="1229"/>
      <c r="AM38" s="1229"/>
      <c r="AN38" s="1230"/>
      <c r="AO38" s="348" t="s">
        <v>521</v>
      </c>
      <c r="AP38" s="348" t="s">
        <v>521</v>
      </c>
      <c r="AQ38" s="349">
        <v>21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542</v>
      </c>
      <c r="AL39" s="1229"/>
      <c r="AM39" s="1229"/>
      <c r="AN39" s="1230"/>
      <c r="AO39" s="345">
        <v>-10113</v>
      </c>
      <c r="AP39" s="345">
        <v>-1803</v>
      </c>
      <c r="AQ39" s="346">
        <v>-5292</v>
      </c>
      <c r="AR39" s="347">
        <v>-65.900000000000006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543</v>
      </c>
      <c r="AL40" s="1220"/>
      <c r="AM40" s="1220"/>
      <c r="AN40" s="1221"/>
      <c r="AO40" s="345">
        <v>-389586</v>
      </c>
      <c r="AP40" s="345">
        <v>-69470</v>
      </c>
      <c r="AQ40" s="346">
        <v>-91315</v>
      </c>
      <c r="AR40" s="347">
        <v>-23.9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181854</v>
      </c>
      <c r="AP41" s="345">
        <v>32428</v>
      </c>
      <c r="AQ41" s="346">
        <v>39824</v>
      </c>
      <c r="AR41" s="347">
        <v>-18.600000000000001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513</v>
      </c>
      <c r="AN49" s="1236" t="s">
        <v>547</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654455</v>
      </c>
      <c r="AN51" s="367">
        <v>107853</v>
      </c>
      <c r="AO51" s="368">
        <v>-3.8</v>
      </c>
      <c r="AP51" s="369">
        <v>168868</v>
      </c>
      <c r="AQ51" s="370">
        <v>4.0999999999999996</v>
      </c>
      <c r="AR51" s="371">
        <v>-7.9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413316</v>
      </c>
      <c r="AN52" s="375">
        <v>68114</v>
      </c>
      <c r="AO52" s="376">
        <v>22.9</v>
      </c>
      <c r="AP52" s="377">
        <v>79360</v>
      </c>
      <c r="AQ52" s="378">
        <v>-0.8</v>
      </c>
      <c r="AR52" s="379">
        <v>23.7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665278</v>
      </c>
      <c r="AN53" s="367">
        <v>112245</v>
      </c>
      <c r="AO53" s="368">
        <v>4.0999999999999996</v>
      </c>
      <c r="AP53" s="369">
        <v>202870</v>
      </c>
      <c r="AQ53" s="370">
        <v>20.100000000000001</v>
      </c>
      <c r="AR53" s="371">
        <v>-16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448540</v>
      </c>
      <c r="AN54" s="375">
        <v>75677</v>
      </c>
      <c r="AO54" s="376">
        <v>11.1</v>
      </c>
      <c r="AP54" s="377">
        <v>79735</v>
      </c>
      <c r="AQ54" s="378">
        <v>0.5</v>
      </c>
      <c r="AR54" s="379">
        <v>10.6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546849</v>
      </c>
      <c r="AN55" s="367">
        <v>94252</v>
      </c>
      <c r="AO55" s="368">
        <v>-16</v>
      </c>
      <c r="AP55" s="369">
        <v>167497</v>
      </c>
      <c r="AQ55" s="370">
        <v>-17.399999999999999</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380450</v>
      </c>
      <c r="AN56" s="375">
        <v>65572</v>
      </c>
      <c r="AO56" s="376">
        <v>-13.4</v>
      </c>
      <c r="AP56" s="377">
        <v>82571</v>
      </c>
      <c r="AQ56" s="378">
        <v>3.6</v>
      </c>
      <c r="AR56" s="379">
        <v>-17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646802</v>
      </c>
      <c r="AN57" s="367">
        <v>113355</v>
      </c>
      <c r="AO57" s="368">
        <v>20.3</v>
      </c>
      <c r="AP57" s="369">
        <v>190274</v>
      </c>
      <c r="AQ57" s="370">
        <v>13.6</v>
      </c>
      <c r="AR57" s="371">
        <v>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488593</v>
      </c>
      <c r="AN58" s="375">
        <v>85628</v>
      </c>
      <c r="AO58" s="376">
        <v>30.6</v>
      </c>
      <c r="AP58" s="377">
        <v>88584</v>
      </c>
      <c r="AQ58" s="378">
        <v>7.3</v>
      </c>
      <c r="AR58" s="379">
        <v>23.3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699277</v>
      </c>
      <c r="AN59" s="367">
        <v>124693</v>
      </c>
      <c r="AO59" s="368">
        <v>10</v>
      </c>
      <c r="AP59" s="369">
        <v>200194</v>
      </c>
      <c r="AQ59" s="370">
        <v>5.2</v>
      </c>
      <c r="AR59" s="371">
        <v>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532099</v>
      </c>
      <c r="AN60" s="375">
        <v>94882</v>
      </c>
      <c r="AO60" s="376">
        <v>10.8</v>
      </c>
      <c r="AP60" s="377">
        <v>106422</v>
      </c>
      <c r="AQ60" s="378">
        <v>20.100000000000001</v>
      </c>
      <c r="AR60" s="379">
        <v>-9.3000000000000007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642532</v>
      </c>
      <c r="AN61" s="382">
        <v>110480</v>
      </c>
      <c r="AO61" s="383">
        <v>2.9</v>
      </c>
      <c r="AP61" s="384">
        <v>185941</v>
      </c>
      <c r="AQ61" s="385">
        <v>5.0999999999999996</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452600</v>
      </c>
      <c r="AN62" s="375">
        <v>77975</v>
      </c>
      <c r="AO62" s="376">
        <v>12.4</v>
      </c>
      <c r="AP62" s="377">
        <v>87334</v>
      </c>
      <c r="AQ62" s="378">
        <v>6.1</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Y/WL0K8LqX/JUf4ZpG3XBW5+J5abMIc1q8GavpkLjstjrletjH2exXhdNgNRG2YIi7ddOOS99I3eOjBUKPYlQ==" saltValue="lQTcghmP72EMrpU8hwh0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0wmrvtk4UaWAE59Kx0pqVb2tGm4w0jG3kkY95XaGiVoi/PbOCztAlKnN09fk/YeVo8C+qXtRwVGePgCHjL7V4g==" saltValue="JdL0VjUHAVL9RtcL9ip+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cW6UfO72TGSPlEe32MsmTxiLcaABvbd6AYtZzsU1kactwXIMxVBrPA2JVN0Rt4NTlFyTGe6IUr/nORm52n9lIA==" saltValue="n/PmMNfuTaI0PePzy0kv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147.94</v>
      </c>
      <c r="G47" s="12">
        <v>152.83000000000001</v>
      </c>
      <c r="H47" s="12">
        <v>158.91999999999999</v>
      </c>
      <c r="I47" s="12">
        <v>161.13</v>
      </c>
      <c r="J47" s="13">
        <v>149.71</v>
      </c>
    </row>
    <row r="48" spans="2:10" ht="57.75" customHeight="1" x14ac:dyDescent="0.15">
      <c r="B48" s="14"/>
      <c r="C48" s="1241" t="s">
        <v>4</v>
      </c>
      <c r="D48" s="1241"/>
      <c r="E48" s="1242"/>
      <c r="F48" s="15">
        <v>3.91</v>
      </c>
      <c r="G48" s="16">
        <v>10.029999999999999</v>
      </c>
      <c r="H48" s="16">
        <v>5.62</v>
      </c>
      <c r="I48" s="16">
        <v>7.31</v>
      </c>
      <c r="J48" s="17">
        <v>3.78</v>
      </c>
    </row>
    <row r="49" spans="2:10" ht="57.75" customHeight="1" thickBot="1" x14ac:dyDescent="0.2">
      <c r="B49" s="18"/>
      <c r="C49" s="1243" t="s">
        <v>5</v>
      </c>
      <c r="D49" s="1243"/>
      <c r="E49" s="1244"/>
      <c r="F49" s="19">
        <v>8.34</v>
      </c>
      <c r="G49" s="20">
        <v>8.86</v>
      </c>
      <c r="H49" s="20" t="s">
        <v>568</v>
      </c>
      <c r="I49" s="20">
        <v>1.63</v>
      </c>
      <c r="J49" s="21" t="s">
        <v>569</v>
      </c>
    </row>
    <row r="50" spans="2:10" ht="13.5" customHeight="1" x14ac:dyDescent="0.15"/>
  </sheetData>
  <sheetProtection algorithmName="SHA-512" hashValue="tPc1Ka2SxFgBjt6kxxgec/RRozq0K80oNB+P4AUhXOjEm1f0XM+qbh/NUWO+EcxFFz//JWtqafFaem9/J1Tq1A==" saltValue="4wfB2RGBN0MdhxJKZ8QD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2024-03-29T08:10:12Z</dcterms:modified>
</cp:coreProperties>
</file>